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Никола Козлево\Desktop\ОБЩИНСКА СОБСТВЕНОСТ\Търгове\Търг пасища и мера 2021-2022\сайт\"/>
    </mc:Choice>
  </mc:AlternateContent>
  <xr:revisionPtr revIDLastSave="0" documentId="8_{28390A2E-5908-4CAA-93AF-D035AF9CD7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ък със П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7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8" i="1"/>
  <c r="L69" i="1"/>
  <c r="L74" i="1"/>
  <c r="L75" i="1"/>
  <c r="L88" i="1"/>
  <c r="L89" i="1"/>
  <c r="L92" i="1"/>
  <c r="L93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K69" i="1"/>
  <c r="K70" i="1"/>
  <c r="L70" i="1" s="1"/>
  <c r="K71" i="1"/>
  <c r="L71" i="1" s="1"/>
  <c r="K72" i="1"/>
  <c r="L72" i="1" s="1"/>
  <c r="K73" i="1"/>
  <c r="L73" i="1" s="1"/>
  <c r="K74" i="1"/>
  <c r="K75" i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K89" i="1"/>
  <c r="K90" i="1"/>
  <c r="L90" i="1" s="1"/>
  <c r="K91" i="1"/>
  <c r="L91" i="1" s="1"/>
  <c r="K92" i="1"/>
  <c r="K93" i="1"/>
  <c r="K94" i="1"/>
  <c r="L94" i="1" s="1"/>
  <c r="K95" i="1"/>
  <c r="K96" i="1"/>
  <c r="K97" i="1"/>
  <c r="L97" i="1" s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5" i="1"/>
  <c r="I189" i="1"/>
  <c r="I185" i="1"/>
  <c r="I180" i="1"/>
  <c r="I179" i="1"/>
  <c r="I177" i="1"/>
  <c r="I162" i="1"/>
  <c r="I152" i="1"/>
  <c r="I138" i="1"/>
  <c r="I94" i="1"/>
  <c r="I37" i="1"/>
  <c r="I38" i="1"/>
  <c r="F190" i="1"/>
  <c r="G190" i="1" l="1"/>
  <c r="I102" i="1"/>
  <c r="I93" i="1"/>
  <c r="I92" i="1"/>
  <c r="I83" i="1"/>
  <c r="I99" i="1"/>
  <c r="I74" i="1"/>
  <c r="I73" i="1"/>
  <c r="I70" i="1"/>
  <c r="I62" i="1"/>
  <c r="I59" i="1"/>
  <c r="I58" i="1"/>
  <c r="I57" i="1"/>
  <c r="I47" i="1"/>
  <c r="I45" i="1"/>
  <c r="I44" i="1"/>
  <c r="I41" i="1"/>
  <c r="I40" i="1"/>
  <c r="I39" i="1"/>
  <c r="I34" i="1"/>
  <c r="I27" i="1"/>
  <c r="I13" i="1" l="1"/>
  <c r="I26" i="1"/>
  <c r="I24" i="1"/>
  <c r="I22" i="1"/>
  <c r="I14" i="1" l="1"/>
  <c r="I155" i="1" l="1"/>
  <c r="I7" i="1" l="1"/>
  <c r="I8" i="1"/>
  <c r="I9" i="1"/>
  <c r="I10" i="1"/>
  <c r="I11" i="1"/>
  <c r="I12" i="1"/>
  <c r="I15" i="1"/>
  <c r="I16" i="1"/>
  <c r="I17" i="1"/>
  <c r="I18" i="1"/>
  <c r="I19" i="1"/>
  <c r="I20" i="1"/>
  <c r="I21" i="1"/>
  <c r="I23" i="1"/>
  <c r="I25" i="1"/>
  <c r="I28" i="1"/>
  <c r="I29" i="1"/>
  <c r="I30" i="1"/>
  <c r="I31" i="1"/>
  <c r="I32" i="1"/>
  <c r="I33" i="1"/>
  <c r="I35" i="1"/>
  <c r="I36" i="1"/>
  <c r="I42" i="1"/>
  <c r="I43" i="1"/>
  <c r="I46" i="1"/>
  <c r="I48" i="1"/>
  <c r="I49" i="1"/>
  <c r="I50" i="1"/>
  <c r="I51" i="1"/>
  <c r="I52" i="1"/>
  <c r="I53" i="1"/>
  <c r="I54" i="1"/>
  <c r="I55" i="1"/>
  <c r="I56" i="1"/>
  <c r="I60" i="1"/>
  <c r="I61" i="1"/>
  <c r="I63" i="1"/>
  <c r="I64" i="1"/>
  <c r="I65" i="1"/>
  <c r="I66" i="1"/>
  <c r="I67" i="1"/>
  <c r="I68" i="1"/>
  <c r="I69" i="1"/>
  <c r="I71" i="1"/>
  <c r="I72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5" i="1"/>
  <c r="I96" i="1"/>
  <c r="I97" i="1"/>
  <c r="I98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3" i="1"/>
  <c r="I154" i="1"/>
  <c r="I156" i="1"/>
  <c r="I157" i="1"/>
  <c r="I158" i="1"/>
  <c r="I159" i="1"/>
  <c r="I160" i="1"/>
  <c r="I161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81" i="1"/>
  <c r="I182" i="1"/>
  <c r="I183" i="1"/>
  <c r="I184" i="1"/>
  <c r="I186" i="1"/>
  <c r="I188" i="1"/>
  <c r="I5" i="1"/>
  <c r="I6" i="1"/>
</calcChain>
</file>

<file path=xl/sharedStrings.xml><?xml version="1.0" encoding="utf-8"?>
<sst xmlns="http://schemas.openxmlformats.org/spreadsheetml/2006/main" count="580" uniqueCount="389">
  <si>
    <t>Землище</t>
  </si>
  <si>
    <t>Категория</t>
  </si>
  <si>
    <t>Площ в дка</t>
  </si>
  <si>
    <t>ПДЗС</t>
  </si>
  <si>
    <t>Хърсово</t>
  </si>
  <si>
    <t>000239</t>
  </si>
  <si>
    <t>000245</t>
  </si>
  <si>
    <r>
      <rPr>
        <sz val="11"/>
        <rFont val="Times New Roman"/>
        <family val="1"/>
        <charset val="204"/>
      </rPr>
      <t>000236</t>
    </r>
  </si>
  <si>
    <r>
      <rPr>
        <sz val="11"/>
        <rFont val="Times New Roman"/>
        <family val="1"/>
        <charset val="204"/>
      </rPr>
      <t>000253</t>
    </r>
  </si>
  <si>
    <r>
      <rPr>
        <sz val="11"/>
        <rFont val="Times New Roman"/>
        <family val="1"/>
        <charset val="204"/>
      </rPr>
      <t>000254</t>
    </r>
  </si>
  <si>
    <r>
      <rPr>
        <sz val="11"/>
        <rFont val="Times New Roman"/>
        <family val="1"/>
        <charset val="204"/>
      </rPr>
      <t>000255</t>
    </r>
  </si>
  <si>
    <r>
      <rPr>
        <sz val="11"/>
        <rFont val="Times New Roman"/>
        <family val="1"/>
        <charset val="204"/>
      </rPr>
      <t>000256</t>
    </r>
  </si>
  <si>
    <r>
      <rPr>
        <sz val="11"/>
        <rFont val="Times New Roman"/>
        <family val="1"/>
        <charset val="204"/>
      </rPr>
      <t>000257</t>
    </r>
  </si>
  <si>
    <r>
      <rPr>
        <sz val="11"/>
        <rFont val="Times New Roman"/>
        <family val="1"/>
        <charset val="204"/>
      </rPr>
      <t>000276</t>
    </r>
  </si>
  <si>
    <r>
      <rPr>
        <sz val="11"/>
        <rFont val="Times New Roman"/>
        <family val="1"/>
        <charset val="204"/>
      </rPr>
      <t>000277</t>
    </r>
  </si>
  <si>
    <r>
      <rPr>
        <sz val="11"/>
        <rFont val="Times New Roman"/>
        <family val="1"/>
        <charset val="204"/>
      </rPr>
      <t>000301</t>
    </r>
  </si>
  <si>
    <r>
      <rPr>
        <sz val="11"/>
        <rFont val="Times New Roman"/>
        <family val="1"/>
        <charset val="204"/>
      </rPr>
      <t>000120</t>
    </r>
  </si>
  <si>
    <r>
      <rPr>
        <sz val="11"/>
        <rFont val="Times New Roman"/>
        <family val="1"/>
        <charset val="204"/>
      </rPr>
      <t>000121</t>
    </r>
  </si>
  <si>
    <r>
      <rPr>
        <sz val="11"/>
        <rFont val="Times New Roman"/>
        <family val="1"/>
        <charset val="204"/>
      </rPr>
      <t>000129</t>
    </r>
  </si>
  <si>
    <r>
      <rPr>
        <sz val="11"/>
        <rFont val="Times New Roman"/>
        <family val="1"/>
        <charset val="204"/>
      </rPr>
      <t>000225</t>
    </r>
  </si>
  <si>
    <r>
      <rPr>
        <sz val="11"/>
        <rFont val="Times New Roman"/>
        <family val="1"/>
        <charset val="204"/>
      </rPr>
      <t>000241</t>
    </r>
  </si>
  <si>
    <t>Векилски</t>
  </si>
  <si>
    <t>000087</t>
  </si>
  <si>
    <t>000105</t>
  </si>
  <si>
    <t>000041</t>
  </si>
  <si>
    <t>000073</t>
  </si>
  <si>
    <t>000084</t>
  </si>
  <si>
    <r>
      <rPr>
        <sz val="11"/>
        <rFont val="Times New Roman"/>
        <family val="1"/>
        <charset val="204"/>
      </rPr>
      <t>000210</t>
    </r>
  </si>
  <si>
    <r>
      <rPr>
        <sz val="11"/>
        <rFont val="Times New Roman"/>
        <family val="1"/>
        <charset val="204"/>
      </rPr>
      <t>000219</t>
    </r>
  </si>
  <si>
    <r>
      <rPr>
        <sz val="11"/>
        <rFont val="Times New Roman"/>
        <family val="1"/>
        <charset val="204"/>
      </rPr>
      <t>000232</t>
    </r>
  </si>
  <si>
    <r>
      <rPr>
        <sz val="11"/>
        <rFont val="Times New Roman"/>
        <family val="1"/>
        <charset val="204"/>
      </rPr>
      <t>000238</t>
    </r>
  </si>
  <si>
    <r>
      <rPr>
        <sz val="11"/>
        <rFont val="Times New Roman"/>
        <family val="1"/>
        <charset val="204"/>
      </rPr>
      <t>000288</t>
    </r>
  </si>
  <si>
    <r>
      <rPr>
        <sz val="11"/>
        <rFont val="Times New Roman"/>
        <family val="1"/>
        <charset val="204"/>
      </rPr>
      <t>000306</t>
    </r>
  </si>
  <si>
    <r>
      <rPr>
        <sz val="11"/>
        <rFont val="Times New Roman"/>
        <family val="1"/>
        <charset val="204"/>
      </rPr>
      <t>000383</t>
    </r>
  </si>
  <si>
    <r>
      <rPr>
        <sz val="11"/>
        <rFont val="Times New Roman"/>
        <family val="1"/>
        <charset val="204"/>
      </rPr>
      <t>0.067</t>
    </r>
  </si>
  <si>
    <t>000128</t>
  </si>
  <si>
    <t>Пет могили</t>
  </si>
  <si>
    <t>Ружица</t>
  </si>
  <si>
    <r>
      <rPr>
        <sz val="11"/>
        <rFont val="Times New Roman"/>
        <family val="1"/>
        <charset val="204"/>
      </rPr>
      <t>000014</t>
    </r>
  </si>
  <si>
    <r>
      <rPr>
        <sz val="11"/>
        <rFont val="Times New Roman"/>
        <family val="1"/>
        <charset val="204"/>
      </rPr>
      <t>000015</t>
    </r>
  </si>
  <si>
    <r>
      <rPr>
        <sz val="11"/>
        <rFont val="Times New Roman"/>
        <family val="1"/>
        <charset val="204"/>
      </rPr>
      <t>000021</t>
    </r>
  </si>
  <si>
    <r>
      <rPr>
        <sz val="11"/>
        <rFont val="Times New Roman"/>
        <family val="1"/>
        <charset val="204"/>
      </rPr>
      <t>000050</t>
    </r>
  </si>
  <si>
    <r>
      <rPr>
        <sz val="11"/>
        <rFont val="Times New Roman"/>
        <family val="1"/>
        <charset val="204"/>
      </rPr>
      <t>000058</t>
    </r>
  </si>
  <si>
    <r>
      <rPr>
        <sz val="11"/>
        <rFont val="Times New Roman"/>
        <family val="1"/>
        <charset val="204"/>
      </rPr>
      <t>000060</t>
    </r>
  </si>
  <si>
    <r>
      <rPr>
        <sz val="11"/>
        <rFont val="Times New Roman"/>
        <family val="1"/>
        <charset val="204"/>
      </rPr>
      <t>000061</t>
    </r>
  </si>
  <si>
    <r>
      <rPr>
        <sz val="11"/>
        <rFont val="Times New Roman"/>
        <family val="1"/>
        <charset val="204"/>
      </rPr>
      <t>000067</t>
    </r>
  </si>
  <si>
    <r>
      <rPr>
        <sz val="11"/>
        <rFont val="Times New Roman"/>
        <family val="1"/>
        <charset val="204"/>
      </rPr>
      <t>000068</t>
    </r>
  </si>
  <si>
    <r>
      <rPr>
        <sz val="11"/>
        <rFont val="Times New Roman"/>
        <family val="1"/>
        <charset val="204"/>
      </rPr>
      <t>000070</t>
    </r>
  </si>
  <si>
    <r>
      <rPr>
        <sz val="11"/>
        <rFont val="Times New Roman"/>
        <family val="1"/>
        <charset val="204"/>
      </rPr>
      <t>000071</t>
    </r>
  </si>
  <si>
    <r>
      <rPr>
        <sz val="11"/>
        <rFont val="Times New Roman"/>
        <family val="1"/>
        <charset val="204"/>
      </rPr>
      <t>000073</t>
    </r>
  </si>
  <si>
    <r>
      <rPr>
        <sz val="11"/>
        <rFont val="Times New Roman"/>
        <family val="1"/>
        <charset val="204"/>
      </rPr>
      <t>000074</t>
    </r>
  </si>
  <si>
    <r>
      <rPr>
        <sz val="11"/>
        <rFont val="Times New Roman"/>
        <family val="1"/>
        <charset val="204"/>
      </rPr>
      <t>000075</t>
    </r>
  </si>
  <si>
    <r>
      <rPr>
        <sz val="11"/>
        <rFont val="Times New Roman"/>
        <family val="1"/>
        <charset val="204"/>
      </rPr>
      <t>000088</t>
    </r>
  </si>
  <si>
    <r>
      <rPr>
        <sz val="11"/>
        <rFont val="Times New Roman"/>
        <family val="1"/>
        <charset val="204"/>
      </rPr>
      <t>000089</t>
    </r>
  </si>
  <si>
    <r>
      <rPr>
        <sz val="11"/>
        <rFont val="Times New Roman"/>
        <family val="1"/>
        <charset val="204"/>
      </rPr>
      <t>000090</t>
    </r>
  </si>
  <si>
    <r>
      <rPr>
        <sz val="11"/>
        <rFont val="Times New Roman"/>
        <family val="1"/>
        <charset val="204"/>
      </rPr>
      <t>000026</t>
    </r>
  </si>
  <si>
    <r>
      <rPr>
        <sz val="11"/>
        <rFont val="Times New Roman"/>
        <family val="1"/>
        <charset val="204"/>
      </rPr>
      <t>000030</t>
    </r>
  </si>
  <si>
    <r>
      <rPr>
        <sz val="11"/>
        <rFont val="Times New Roman"/>
        <family val="1"/>
        <charset val="204"/>
      </rPr>
      <t>000051</t>
    </r>
  </si>
  <si>
    <r>
      <rPr>
        <sz val="11"/>
        <rFont val="Times New Roman"/>
        <family val="1"/>
        <charset val="204"/>
      </rPr>
      <t>000053</t>
    </r>
  </si>
  <si>
    <r>
      <rPr>
        <sz val="11"/>
        <rFont val="Times New Roman"/>
        <family val="1"/>
        <charset val="204"/>
      </rPr>
      <t>000055</t>
    </r>
  </si>
  <si>
    <r>
      <rPr>
        <sz val="11"/>
        <rFont val="Times New Roman"/>
        <family val="1"/>
        <charset val="204"/>
      </rPr>
      <t>000082</t>
    </r>
  </si>
  <si>
    <r>
      <rPr>
        <sz val="11"/>
        <rFont val="Times New Roman"/>
        <family val="1"/>
        <charset val="204"/>
      </rPr>
      <t>000086</t>
    </r>
  </si>
  <si>
    <r>
      <rPr>
        <sz val="11"/>
        <rFont val="Times New Roman"/>
        <family val="1"/>
        <charset val="204"/>
      </rPr>
      <t>000117</t>
    </r>
  </si>
  <si>
    <r>
      <rPr>
        <sz val="11"/>
        <rFont val="Times New Roman"/>
        <family val="1"/>
        <charset val="204"/>
      </rPr>
      <t>000132</t>
    </r>
  </si>
  <si>
    <r>
      <rPr>
        <sz val="11"/>
        <rFont val="Times New Roman"/>
        <family val="1"/>
        <charset val="204"/>
      </rPr>
      <t>000133</t>
    </r>
  </si>
  <si>
    <r>
      <rPr>
        <sz val="11"/>
        <rFont val="Times New Roman"/>
        <family val="1"/>
        <charset val="204"/>
      </rPr>
      <t>000297</t>
    </r>
  </si>
  <si>
    <t>000008</t>
  </si>
  <si>
    <t>000058</t>
  </si>
  <si>
    <t>000064</t>
  </si>
  <si>
    <t>000068</t>
  </si>
  <si>
    <t>Никола Козлево</t>
  </si>
  <si>
    <r>
      <rPr>
        <sz val="11"/>
        <rFont val="Times New Roman"/>
        <family val="1"/>
        <charset val="204"/>
      </rPr>
      <t>000271</t>
    </r>
  </si>
  <si>
    <r>
      <rPr>
        <sz val="11"/>
        <rFont val="Times New Roman"/>
        <family val="1"/>
        <charset val="204"/>
      </rPr>
      <t>1.048</t>
    </r>
  </si>
  <si>
    <r>
      <rPr>
        <sz val="11"/>
        <rFont val="Times New Roman"/>
        <family val="1"/>
        <charset val="204"/>
      </rPr>
      <t>0.928</t>
    </r>
  </si>
  <si>
    <r>
      <rPr>
        <sz val="11"/>
        <rFont val="Times New Roman"/>
        <family val="1"/>
        <charset val="204"/>
      </rPr>
      <t>000325</t>
    </r>
  </si>
  <si>
    <t>000273</t>
  </si>
  <si>
    <t>Вълнари</t>
  </si>
  <si>
    <r>
      <rPr>
        <sz val="11"/>
        <rFont val="Times New Roman"/>
        <family val="1"/>
        <charset val="204"/>
      </rPr>
      <t>000027</t>
    </r>
  </si>
  <si>
    <r>
      <rPr>
        <sz val="11"/>
        <rFont val="Times New Roman"/>
        <family val="1"/>
        <charset val="204"/>
      </rPr>
      <t>000031</t>
    </r>
  </si>
  <si>
    <r>
      <rPr>
        <sz val="11"/>
        <rFont val="Times New Roman"/>
        <family val="1"/>
        <charset val="204"/>
      </rPr>
      <t>000072</t>
    </r>
  </si>
  <si>
    <r>
      <rPr>
        <sz val="11"/>
        <rFont val="Times New Roman"/>
        <family val="1"/>
        <charset val="204"/>
      </rPr>
      <t>000085</t>
    </r>
  </si>
  <si>
    <r>
      <rPr>
        <sz val="11"/>
        <rFont val="Times New Roman"/>
        <family val="1"/>
        <charset val="204"/>
      </rPr>
      <t>000103</t>
    </r>
  </si>
  <si>
    <r>
      <rPr>
        <sz val="11"/>
        <rFont val="Times New Roman"/>
        <family val="1"/>
        <charset val="204"/>
      </rPr>
      <t>000147</t>
    </r>
  </si>
  <si>
    <r>
      <rPr>
        <sz val="11"/>
        <rFont val="Times New Roman"/>
        <family val="1"/>
        <charset val="204"/>
      </rPr>
      <t>000180</t>
    </r>
  </si>
  <si>
    <r>
      <rPr>
        <sz val="11"/>
        <rFont val="Times New Roman"/>
        <family val="1"/>
        <charset val="204"/>
      </rPr>
      <t>000181</t>
    </r>
  </si>
  <si>
    <r>
      <rPr>
        <sz val="11"/>
        <rFont val="Times New Roman"/>
        <family val="1"/>
        <charset val="204"/>
      </rPr>
      <t>000190</t>
    </r>
  </si>
  <si>
    <r>
      <rPr>
        <sz val="11"/>
        <rFont val="Times New Roman"/>
        <family val="1"/>
        <charset val="204"/>
      </rPr>
      <t>000208</t>
    </r>
  </si>
  <si>
    <r>
      <rPr>
        <sz val="11"/>
        <rFont val="Times New Roman"/>
        <family val="1"/>
        <charset val="204"/>
      </rPr>
      <t>000300</t>
    </r>
  </si>
  <si>
    <r>
      <rPr>
        <sz val="11"/>
        <rFont val="Times New Roman"/>
        <family val="1"/>
        <charset val="204"/>
      </rPr>
      <t>000016</t>
    </r>
  </si>
  <si>
    <r>
      <rPr>
        <sz val="11"/>
        <rFont val="Times New Roman"/>
        <family val="1"/>
        <charset val="204"/>
      </rPr>
      <t>000012</t>
    </r>
  </si>
  <si>
    <r>
      <rPr>
        <sz val="11"/>
        <rFont val="Times New Roman"/>
        <family val="1"/>
        <charset val="204"/>
      </rPr>
      <t>000038</t>
    </r>
  </si>
  <si>
    <r>
      <rPr>
        <sz val="11"/>
        <rFont val="Times New Roman"/>
        <family val="1"/>
        <charset val="204"/>
      </rPr>
      <t>000065</t>
    </r>
  </si>
  <si>
    <r>
      <rPr>
        <sz val="11"/>
        <rFont val="Times New Roman"/>
        <family val="1"/>
        <charset val="204"/>
      </rPr>
      <t>000096</t>
    </r>
  </si>
  <si>
    <r>
      <rPr>
        <sz val="11"/>
        <rFont val="Times New Roman"/>
        <family val="1"/>
        <charset val="204"/>
      </rPr>
      <t>000097</t>
    </r>
  </si>
  <si>
    <r>
      <rPr>
        <sz val="11"/>
        <rFont val="Times New Roman"/>
        <family val="1"/>
        <charset val="204"/>
      </rPr>
      <t>000163</t>
    </r>
  </si>
  <si>
    <r>
      <rPr>
        <sz val="11"/>
        <rFont val="Times New Roman"/>
        <family val="1"/>
        <charset val="204"/>
      </rPr>
      <t>0.156</t>
    </r>
  </si>
  <si>
    <r>
      <rPr>
        <sz val="11"/>
        <rFont val="Times New Roman"/>
        <family val="1"/>
        <charset val="204"/>
      </rPr>
      <t>1.131</t>
    </r>
  </si>
  <si>
    <r>
      <rPr>
        <sz val="11"/>
        <rFont val="Times New Roman"/>
        <family val="1"/>
        <charset val="204"/>
      </rPr>
      <t>1.085</t>
    </r>
  </si>
  <si>
    <t>000178</t>
  </si>
  <si>
    <t>Цани Гинчево</t>
  </si>
  <si>
    <r>
      <rPr>
        <sz val="11"/>
        <rFont val="Times New Roman"/>
        <family val="1"/>
        <charset val="204"/>
      </rPr>
      <t>000037</t>
    </r>
  </si>
  <si>
    <r>
      <rPr>
        <sz val="11"/>
        <rFont val="Times New Roman"/>
        <family val="1"/>
        <charset val="204"/>
      </rPr>
      <t>000041</t>
    </r>
  </si>
  <si>
    <r>
      <rPr>
        <sz val="11"/>
        <rFont val="Times New Roman"/>
        <family val="1"/>
        <charset val="204"/>
      </rPr>
      <t>000079</t>
    </r>
  </si>
  <si>
    <r>
      <rPr>
        <sz val="11"/>
        <rFont val="Times New Roman"/>
        <family val="1"/>
        <charset val="204"/>
      </rPr>
      <t>0.098</t>
    </r>
  </si>
  <si>
    <r>
      <rPr>
        <sz val="11"/>
        <rFont val="Times New Roman"/>
        <family val="1"/>
        <charset val="204"/>
      </rPr>
      <t>000113</t>
    </r>
  </si>
  <si>
    <r>
      <rPr>
        <sz val="11"/>
        <rFont val="Times New Roman"/>
        <family val="1"/>
        <charset val="204"/>
      </rPr>
      <t>000116</t>
    </r>
  </si>
  <si>
    <r>
      <rPr>
        <sz val="11"/>
        <rFont val="Times New Roman"/>
        <family val="1"/>
        <charset val="204"/>
      </rPr>
      <t>000125</t>
    </r>
  </si>
  <si>
    <r>
      <rPr>
        <sz val="11"/>
        <rFont val="Times New Roman"/>
        <family val="1"/>
        <charset val="204"/>
      </rPr>
      <t>000140</t>
    </r>
  </si>
  <si>
    <r>
      <rPr>
        <sz val="11"/>
        <rFont val="Times New Roman"/>
        <family val="1"/>
        <charset val="204"/>
      </rPr>
      <t>0.294</t>
    </r>
  </si>
  <si>
    <r>
      <rPr>
        <sz val="11"/>
        <rFont val="Times New Roman"/>
        <family val="1"/>
        <charset val="204"/>
      </rPr>
      <t>000141</t>
    </r>
  </si>
  <si>
    <r>
      <rPr>
        <sz val="11"/>
        <rFont val="Times New Roman"/>
        <family val="1"/>
        <charset val="204"/>
      </rPr>
      <t>000150</t>
    </r>
  </si>
  <si>
    <r>
      <rPr>
        <sz val="11"/>
        <rFont val="Times New Roman"/>
        <family val="1"/>
        <charset val="204"/>
      </rPr>
      <t>000159</t>
    </r>
  </si>
  <si>
    <r>
      <rPr>
        <sz val="11"/>
        <rFont val="Times New Roman"/>
        <family val="1"/>
        <charset val="204"/>
      </rPr>
      <t>000176</t>
    </r>
  </si>
  <si>
    <r>
      <rPr>
        <sz val="11"/>
        <rFont val="Times New Roman"/>
        <family val="1"/>
        <charset val="204"/>
      </rPr>
      <t>000144</t>
    </r>
  </si>
  <si>
    <r>
      <rPr>
        <sz val="11"/>
        <rFont val="Times New Roman"/>
        <family val="1"/>
        <charset val="204"/>
      </rPr>
      <t>000156</t>
    </r>
  </si>
  <si>
    <t>000009</t>
  </si>
  <si>
    <t>000015</t>
  </si>
  <si>
    <t>000012</t>
  </si>
  <si>
    <t>000094</t>
  </si>
  <si>
    <t>000157</t>
  </si>
  <si>
    <t>000048</t>
  </si>
  <si>
    <t>Църквица</t>
  </si>
  <si>
    <r>
      <rPr>
        <sz val="11"/>
        <rFont val="Times New Roman"/>
        <family val="1"/>
        <charset val="204"/>
      </rPr>
      <t>000098</t>
    </r>
  </si>
  <si>
    <r>
      <rPr>
        <sz val="11"/>
        <rFont val="Times New Roman"/>
        <family val="1"/>
        <charset val="204"/>
      </rPr>
      <t>000136</t>
    </r>
  </si>
  <si>
    <r>
      <rPr>
        <sz val="11"/>
        <rFont val="Times New Roman"/>
        <family val="1"/>
        <charset val="204"/>
      </rPr>
      <t>000143</t>
    </r>
  </si>
  <si>
    <r>
      <rPr>
        <sz val="11"/>
        <rFont val="Times New Roman"/>
        <family val="1"/>
        <charset val="204"/>
      </rPr>
      <t>000160</t>
    </r>
  </si>
  <si>
    <r>
      <rPr>
        <sz val="11"/>
        <rFont val="Times New Roman"/>
        <family val="1"/>
        <charset val="204"/>
      </rPr>
      <t>000167</t>
    </r>
  </si>
  <si>
    <r>
      <rPr>
        <sz val="11"/>
        <rFont val="Times New Roman"/>
        <family val="1"/>
        <charset val="204"/>
      </rPr>
      <t>000175</t>
    </r>
  </si>
  <si>
    <r>
      <rPr>
        <sz val="11"/>
        <rFont val="Times New Roman"/>
        <family val="1"/>
        <charset val="204"/>
      </rPr>
      <t>000184</t>
    </r>
  </si>
  <si>
    <r>
      <rPr>
        <sz val="11"/>
        <rFont val="Times New Roman"/>
        <family val="1"/>
        <charset val="204"/>
      </rPr>
      <t>000197</t>
    </r>
  </si>
  <si>
    <r>
      <rPr>
        <sz val="11"/>
        <rFont val="Times New Roman"/>
        <family val="1"/>
        <charset val="204"/>
      </rPr>
      <t>000209</t>
    </r>
  </si>
  <si>
    <r>
      <rPr>
        <sz val="11"/>
        <rFont val="Times New Roman"/>
        <family val="1"/>
        <charset val="204"/>
      </rPr>
      <t>000245</t>
    </r>
  </si>
  <si>
    <r>
      <rPr>
        <sz val="11"/>
        <rFont val="Times New Roman"/>
        <family val="1"/>
        <charset val="204"/>
      </rPr>
      <t>000266</t>
    </r>
  </si>
  <si>
    <r>
      <rPr>
        <sz val="11"/>
        <rFont val="Times New Roman"/>
        <family val="1"/>
        <charset val="204"/>
      </rPr>
      <t>000274</t>
    </r>
  </si>
  <si>
    <r>
      <rPr>
        <sz val="11"/>
        <rFont val="Times New Roman"/>
        <family val="1"/>
        <charset val="204"/>
      </rPr>
      <t>000553</t>
    </r>
  </si>
  <si>
    <r>
      <rPr>
        <sz val="11"/>
        <rFont val="Times New Roman"/>
        <family val="1"/>
        <charset val="204"/>
      </rPr>
      <t>000559</t>
    </r>
  </si>
  <si>
    <r>
      <rPr>
        <sz val="11"/>
        <rFont val="Times New Roman"/>
        <family val="1"/>
        <charset val="204"/>
      </rPr>
      <t>0.203</t>
    </r>
  </si>
  <si>
    <r>
      <rPr>
        <sz val="11"/>
        <rFont val="Times New Roman"/>
        <family val="1"/>
        <charset val="204"/>
      </rPr>
      <t>0.099</t>
    </r>
  </si>
  <si>
    <t>000093</t>
  </si>
  <si>
    <t>000155</t>
  </si>
  <si>
    <t>Крива река</t>
  </si>
  <si>
    <r>
      <rPr>
        <sz val="11"/>
        <rFont val="Times New Roman"/>
        <family val="1"/>
        <charset val="204"/>
      </rPr>
      <t>000066</t>
    </r>
  </si>
  <si>
    <r>
      <rPr>
        <sz val="11"/>
        <rFont val="Times New Roman"/>
        <family val="1"/>
        <charset val="204"/>
      </rPr>
      <t>000057</t>
    </r>
  </si>
  <si>
    <r>
      <rPr>
        <sz val="11"/>
        <rFont val="Times New Roman"/>
        <family val="1"/>
        <charset val="204"/>
      </rPr>
      <t>000083</t>
    </r>
  </si>
  <si>
    <r>
      <rPr>
        <sz val="11"/>
        <rFont val="Times New Roman"/>
        <family val="1"/>
        <charset val="204"/>
      </rPr>
      <t>000093</t>
    </r>
  </si>
  <si>
    <r>
      <rPr>
        <sz val="11"/>
        <rFont val="Times New Roman"/>
        <family val="1"/>
        <charset val="204"/>
      </rPr>
      <t>000430</t>
    </r>
  </si>
  <si>
    <r>
      <rPr>
        <sz val="11"/>
        <rFont val="Times New Roman"/>
        <family val="1"/>
        <charset val="204"/>
      </rPr>
      <t>000432</t>
    </r>
  </si>
  <si>
    <r>
      <rPr>
        <sz val="11"/>
        <rFont val="Times New Roman"/>
        <family val="1"/>
        <charset val="204"/>
      </rPr>
      <t>000434</t>
    </r>
  </si>
  <si>
    <r>
      <rPr>
        <sz val="11"/>
        <rFont val="Times New Roman"/>
        <family val="1"/>
        <charset val="204"/>
      </rPr>
      <t>0.137</t>
    </r>
  </si>
  <si>
    <t>Красен дол</t>
  </si>
  <si>
    <r>
      <rPr>
        <sz val="11"/>
        <rFont val="Times New Roman"/>
        <family val="1"/>
        <charset val="204"/>
      </rPr>
      <t>000336</t>
    </r>
  </si>
  <si>
    <r>
      <rPr>
        <sz val="11"/>
        <rFont val="Times New Roman"/>
        <family val="1"/>
        <charset val="204"/>
      </rPr>
      <t>000348</t>
    </r>
  </si>
  <si>
    <r>
      <rPr>
        <sz val="11"/>
        <rFont val="Times New Roman"/>
        <family val="1"/>
        <charset val="204"/>
      </rPr>
      <t>000351</t>
    </r>
  </si>
  <si>
    <r>
      <rPr>
        <sz val="11"/>
        <rFont val="Times New Roman"/>
        <family val="1"/>
        <charset val="204"/>
      </rPr>
      <t>000352</t>
    </r>
  </si>
  <si>
    <r>
      <rPr>
        <sz val="11"/>
        <rFont val="Times New Roman"/>
        <family val="1"/>
        <charset val="204"/>
      </rPr>
      <t>000357</t>
    </r>
  </si>
  <si>
    <r>
      <rPr>
        <sz val="11"/>
        <rFont val="Times New Roman"/>
        <family val="1"/>
        <charset val="204"/>
      </rPr>
      <t>000377</t>
    </r>
  </si>
  <si>
    <t>Каравелово</t>
  </si>
  <si>
    <t>000059</t>
  </si>
  <si>
    <t>000107</t>
  </si>
  <si>
    <t>000286</t>
  </si>
  <si>
    <t>000065</t>
  </si>
  <si>
    <t>000188</t>
  </si>
  <si>
    <t>000033</t>
  </si>
  <si>
    <t>000130</t>
  </si>
  <si>
    <t>ПДЗС %</t>
  </si>
  <si>
    <t>000025</t>
  </si>
  <si>
    <t>000062</t>
  </si>
  <si>
    <t>77582.27.239</t>
  </si>
  <si>
    <t>77582.114.245</t>
  </si>
  <si>
    <t>77582.16.253</t>
  </si>
  <si>
    <t>77582.16.254</t>
  </si>
  <si>
    <t>77582.25.256</t>
  </si>
  <si>
    <t>77582.13.257</t>
  </si>
  <si>
    <t>77582.9.277</t>
  </si>
  <si>
    <t>77582.26.301</t>
  </si>
  <si>
    <t>10330.11.189</t>
  </si>
  <si>
    <t>10330.15.84</t>
  </si>
  <si>
    <t>10330.19.157</t>
  </si>
  <si>
    <t>10330.15.105</t>
  </si>
  <si>
    <t>10330.15.107</t>
  </si>
  <si>
    <t>10330.15.129</t>
  </si>
  <si>
    <t>10330.14.240</t>
  </si>
  <si>
    <t>10330.14.252</t>
  </si>
  <si>
    <t>10330.17.225</t>
  </si>
  <si>
    <t>10330.16.255</t>
  </si>
  <si>
    <t>56071.33.128</t>
  </si>
  <si>
    <t>56071.18.210</t>
  </si>
  <si>
    <t>56071.35.219</t>
  </si>
  <si>
    <t>56071.18.232</t>
  </si>
  <si>
    <t>56071.18.236</t>
  </si>
  <si>
    <t>56071.18.238</t>
  </si>
  <si>
    <t>56071.57.288</t>
  </si>
  <si>
    <t>56071.48.163</t>
  </si>
  <si>
    <t>63269.28.65</t>
  </si>
  <si>
    <t>63269.41.44</t>
  </si>
  <si>
    <t>63269.29.61</t>
  </si>
  <si>
    <t>63269.46.47</t>
  </si>
  <si>
    <t>63269.33.68</t>
  </si>
  <si>
    <t>63269.46.70</t>
  </si>
  <si>
    <t>63269.46.71</t>
  </si>
  <si>
    <t>63269.46.73</t>
  </si>
  <si>
    <t>63269.39.75</t>
  </si>
  <si>
    <t>63269.30.88</t>
  </si>
  <si>
    <t>63269.31.89</t>
  </si>
  <si>
    <t>51651.11.266</t>
  </si>
  <si>
    <t>51651.22.51</t>
  </si>
  <si>
    <t>51651.22.53</t>
  </si>
  <si>
    <t>51651.22.55</t>
  </si>
  <si>
    <t>51651.23.58</t>
  </si>
  <si>
    <t>51651.45.64</t>
  </si>
  <si>
    <t>51651.45.68</t>
  </si>
  <si>
    <t>51651.12.320</t>
  </si>
  <si>
    <t>51651.37.297</t>
  </si>
  <si>
    <t>12509.25.271</t>
  </si>
  <si>
    <t>12509.22.273</t>
  </si>
  <si>
    <t>12509.57.276</t>
  </si>
  <si>
    <t>12509.65.286</t>
  </si>
  <si>
    <t>12509.52.325</t>
  </si>
  <si>
    <t>78032.14.29</t>
  </si>
  <si>
    <t>78032.31.32</t>
  </si>
  <si>
    <t>78032.16.26</t>
  </si>
  <si>
    <t>78032.16.27</t>
  </si>
  <si>
    <t>78032.16.31</t>
  </si>
  <si>
    <t>78032.17.67</t>
  </si>
  <si>
    <t>78032.32.60</t>
  </si>
  <si>
    <t>78032.27.65</t>
  </si>
  <si>
    <t>78032.19.72</t>
  </si>
  <si>
    <t>78032.17.73</t>
  </si>
  <si>
    <t>78032.20.80</t>
  </si>
  <si>
    <t>78032.25.85</t>
  </si>
  <si>
    <t>78032.22.96</t>
  </si>
  <si>
    <t>78032.22.97</t>
  </si>
  <si>
    <t>78032.40.163</t>
  </si>
  <si>
    <t>78032.43.178</t>
  </si>
  <si>
    <t>78032.43.180</t>
  </si>
  <si>
    <t>78032.10.181</t>
  </si>
  <si>
    <t>78032.10.28</t>
  </si>
  <si>
    <t>78032.10.25</t>
  </si>
  <si>
    <t>78032.25.208</t>
  </si>
  <si>
    <t>78032.22.210</t>
  </si>
  <si>
    <t>78032.29.241</t>
  </si>
  <si>
    <t>78032.47.256</t>
  </si>
  <si>
    <t>78032.10.300</t>
  </si>
  <si>
    <t>78032.10.301</t>
  </si>
  <si>
    <t>78656.12.61</t>
  </si>
  <si>
    <t>78656.12.68</t>
  </si>
  <si>
    <t>78656.16.46</t>
  </si>
  <si>
    <t>78656.12.65</t>
  </si>
  <si>
    <t>78656.11.133</t>
  </si>
  <si>
    <t>78656.17.57</t>
  </si>
  <si>
    <t>78656.10.92</t>
  </si>
  <si>
    <t>78656.19.48</t>
  </si>
  <si>
    <t>78656.16.73</t>
  </si>
  <si>
    <t>78656.11.130</t>
  </si>
  <si>
    <t>78656.11.131</t>
  </si>
  <si>
    <t>78656.15.84</t>
  </si>
  <si>
    <t>78656.15.86</t>
  </si>
  <si>
    <t>78656.15.94</t>
  </si>
  <si>
    <t>78656.16.103</t>
  </si>
  <si>
    <t>78656.16.157</t>
  </si>
  <si>
    <t>78656.18.116</t>
  </si>
  <si>
    <t>78656.19.125</t>
  </si>
  <si>
    <t>78656.22.140</t>
  </si>
  <si>
    <t>78656.23.150</t>
  </si>
  <si>
    <t>78656.11.159</t>
  </si>
  <si>
    <t>78656.15.176</t>
  </si>
  <si>
    <t>39760.38.90</t>
  </si>
  <si>
    <t>39760.38.93</t>
  </si>
  <si>
    <t>39760.50.98</t>
  </si>
  <si>
    <t>39760.33.113</t>
  </si>
  <si>
    <t>39760.41.117</t>
  </si>
  <si>
    <t>39760.41.121</t>
  </si>
  <si>
    <t>39760.22.132</t>
  </si>
  <si>
    <t>39760.22.136</t>
  </si>
  <si>
    <t>39760.14.141</t>
  </si>
  <si>
    <t>39760.14.143</t>
  </si>
  <si>
    <t>39760.10.144</t>
  </si>
  <si>
    <t>39760.16.147</t>
  </si>
  <si>
    <t>39760.10.155</t>
  </si>
  <si>
    <t>39760.32.156</t>
  </si>
  <si>
    <t>39760.16.160</t>
  </si>
  <si>
    <t>39760.21.167</t>
  </si>
  <si>
    <t>39760.25.175</t>
  </si>
  <si>
    <t>39760.28.176</t>
  </si>
  <si>
    <t>39760.38.181</t>
  </si>
  <si>
    <t>39760.10.184</t>
  </si>
  <si>
    <t>39760.10.274</t>
  </si>
  <si>
    <t>39760.31.197</t>
  </si>
  <si>
    <t>39760.31.553</t>
  </si>
  <si>
    <t>39760.50.209</t>
  </si>
  <si>
    <t>39760.46.245</t>
  </si>
  <si>
    <t>39760.11.254</t>
  </si>
  <si>
    <t>39760.41.266</t>
  </si>
  <si>
    <t>39760.30.559</t>
  </si>
  <si>
    <t>39548.48.30</t>
  </si>
  <si>
    <t>39548.48.41</t>
  </si>
  <si>
    <t>39548.44.133</t>
  </si>
  <si>
    <t>39548.42.57</t>
  </si>
  <si>
    <t>39548.47.58</t>
  </si>
  <si>
    <t>39548.28.65</t>
  </si>
  <si>
    <t>39548.27.66</t>
  </si>
  <si>
    <t>39548.55.83</t>
  </si>
  <si>
    <t>39548.23.89</t>
  </si>
  <si>
    <t>39548.28.93</t>
  </si>
  <si>
    <t>39548.46.121</t>
  </si>
  <si>
    <t>39548.27.430</t>
  </si>
  <si>
    <t>39548.28.432</t>
  </si>
  <si>
    <t>39548.13.434</t>
  </si>
  <si>
    <t>36194.6.336</t>
  </si>
  <si>
    <t>39194.1.348</t>
  </si>
  <si>
    <t>36194.23.351</t>
  </si>
  <si>
    <t>36194.66.352</t>
  </si>
  <si>
    <t>36194.35.357</t>
  </si>
  <si>
    <t>36194.43.377</t>
  </si>
  <si>
    <t>36194.157.383</t>
  </si>
  <si>
    <t>10330.17.201</t>
  </si>
  <si>
    <t>000201</t>
  </si>
  <si>
    <t>10330.17.227</t>
  </si>
  <si>
    <t>000227</t>
  </si>
  <si>
    <t>10330.10.260</t>
  </si>
  <si>
    <t>10330.12.103</t>
  </si>
  <si>
    <t>000027</t>
  </si>
  <si>
    <t>000260</t>
  </si>
  <si>
    <t>56071.55.98</t>
  </si>
  <si>
    <t>56071.55.281</t>
  </si>
  <si>
    <t>000281</t>
  </si>
  <si>
    <t>56071.60.368</t>
  </si>
  <si>
    <t>000368</t>
  </si>
  <si>
    <t>56071.55.808</t>
  </si>
  <si>
    <t>000808</t>
  </si>
  <si>
    <t>63269.28.64</t>
  </si>
  <si>
    <t>63269.16.85</t>
  </si>
  <si>
    <t>000007</t>
  </si>
  <si>
    <t>63269.39.57</t>
  </si>
  <si>
    <t>000020</t>
  </si>
  <si>
    <t>63269.22.1</t>
  </si>
  <si>
    <t>63269.34.59</t>
  </si>
  <si>
    <t>63269.40.62</t>
  </si>
  <si>
    <t>51651.35.21</t>
  </si>
  <si>
    <t>51651.36.34</t>
  </si>
  <si>
    <t>51651.37.36</t>
  </si>
  <si>
    <t>000023</t>
  </si>
  <si>
    <r>
      <rPr>
        <sz val="11"/>
        <rFont val="Times New Roman"/>
        <family val="1"/>
        <charset val="204"/>
      </rPr>
      <t>000054</t>
    </r>
    <r>
      <rPr>
        <sz val="11"/>
        <color theme="1"/>
        <rFont val="Calibri"/>
        <family val="2"/>
        <charset val="204"/>
        <scheme val="minor"/>
      </rPr>
      <t/>
    </r>
  </si>
  <si>
    <t>51651.45.54</t>
  </si>
  <si>
    <r>
      <rPr>
        <sz val="11"/>
        <rFont val="Times New Roman"/>
        <family val="1"/>
        <charset val="204"/>
      </rPr>
      <t>000272</t>
    </r>
    <r>
      <rPr>
        <sz val="11"/>
        <color theme="1"/>
        <rFont val="Calibri"/>
        <family val="2"/>
        <charset val="204"/>
        <scheme val="minor"/>
      </rPr>
      <t/>
    </r>
  </si>
  <si>
    <t>12509.24.272</t>
  </si>
  <si>
    <t>12509.44.282</t>
  </si>
  <si>
    <t>000282</t>
  </si>
  <si>
    <t>000284</t>
  </si>
  <si>
    <t>12509.107.284</t>
  </si>
  <si>
    <t>78032.10.29</t>
  </si>
  <si>
    <t>000182</t>
  </si>
  <si>
    <t>78032.28.46</t>
  </si>
  <si>
    <t>000046</t>
  </si>
  <si>
    <t>78032.10.23</t>
  </si>
  <si>
    <t>78032.10.15</t>
  </si>
  <si>
    <t>000109</t>
  </si>
  <si>
    <t>78032.47.202</t>
  </si>
  <si>
    <t>000202</t>
  </si>
  <si>
    <t>№</t>
  </si>
  <si>
    <t>39548.75.37</t>
  </si>
  <si>
    <t>000037</t>
  </si>
  <si>
    <t>78032.42.116</t>
  </si>
  <si>
    <t>000116</t>
  </si>
  <si>
    <t>36194.97.325</t>
  </si>
  <si>
    <t>000325</t>
  </si>
  <si>
    <t>36194.1.341</t>
  </si>
  <si>
    <t>000341</t>
  </si>
  <si>
    <t>36194.1.345</t>
  </si>
  <si>
    <t>000345</t>
  </si>
  <si>
    <t>36194.49.375</t>
  </si>
  <si>
    <t>000375</t>
  </si>
  <si>
    <t>36194.71.380</t>
  </si>
  <si>
    <t>000380</t>
  </si>
  <si>
    <t>36194.97.411</t>
  </si>
  <si>
    <t>000411</t>
  </si>
  <si>
    <t>39760.22.134</t>
  </si>
  <si>
    <t>000134</t>
  </si>
  <si>
    <t>39760.17.191</t>
  </si>
  <si>
    <t>000191</t>
  </si>
  <si>
    <t>39548.16.130</t>
  </si>
  <si>
    <t>Площ в кв. м.</t>
  </si>
  <si>
    <t>ПИ с идентификатор</t>
  </si>
  <si>
    <t>Начална тръжна цена на декар</t>
  </si>
  <si>
    <t>Депозит 20 %   от началната тръжна цена</t>
  </si>
  <si>
    <t>Стъпка за наддаване 10 % от началната тръжна цена на декар</t>
  </si>
  <si>
    <t xml:space="preserve">Начална тръжна цена </t>
  </si>
  <si>
    <t xml:space="preserve"> № по         КВС</t>
  </si>
  <si>
    <t>Приложение № 1 - Неразделна част от Заповед № РД - 281/16.08.2021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</si>
</sst>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лв.&quot;"/>
  </numFmts>
  <fonts count="6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3" xfId="0" applyFont="1" applyFill="1" applyBorder="1"/>
    <xf numFmtId="10" fontId="3" fillId="2" borderId="3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5"/>
  <sheetViews>
    <sheetView tabSelected="1" topLeftCell="A63" zoomScale="98" zoomScaleNormal="98" workbookViewId="0">
      <selection activeCell="A70" sqref="A70"/>
    </sheetView>
  </sheetViews>
  <sheetFormatPr defaultRowHeight="15" x14ac:dyDescent="0.25"/>
  <cols>
    <col min="1" max="1" width="6.7109375" style="19" customWidth="1"/>
    <col min="2" max="3" width="17.7109375" style="16" customWidth="1"/>
    <col min="4" max="4" width="11.7109375" style="15" customWidth="1"/>
    <col min="5" max="5" width="12" style="16" customWidth="1"/>
    <col min="6" max="7" width="17.28515625" style="17" customWidth="1"/>
    <col min="8" max="8" width="16.140625" style="17" customWidth="1"/>
    <col min="9" max="9" width="13.140625" style="19" customWidth="1"/>
    <col min="10" max="10" width="11.28515625" style="19" customWidth="1"/>
    <col min="11" max="11" width="14.28515625" style="19" customWidth="1"/>
    <col min="12" max="12" width="15" style="19" customWidth="1"/>
    <col min="13" max="13" width="13.42578125" style="19" customWidth="1"/>
    <col min="14" max="16384" width="9.140625" style="19"/>
  </cols>
  <sheetData>
    <row r="1" spans="1:13" x14ac:dyDescent="0.25">
      <c r="A1" s="26" t="s">
        <v>388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x14ac:dyDescent="0.25">
      <c r="A3" s="32" t="s">
        <v>359</v>
      </c>
      <c r="B3" s="32" t="s">
        <v>0</v>
      </c>
      <c r="C3" s="36" t="s">
        <v>382</v>
      </c>
      <c r="D3" s="36" t="s">
        <v>387</v>
      </c>
      <c r="E3" s="38" t="s">
        <v>1</v>
      </c>
      <c r="F3" s="34" t="s">
        <v>2</v>
      </c>
      <c r="G3" s="34" t="s">
        <v>381</v>
      </c>
      <c r="H3" s="34" t="s">
        <v>3</v>
      </c>
      <c r="I3" s="34" t="s">
        <v>164</v>
      </c>
      <c r="J3" s="24" t="s">
        <v>383</v>
      </c>
      <c r="K3" s="24" t="s">
        <v>386</v>
      </c>
      <c r="L3" s="24" t="s">
        <v>384</v>
      </c>
      <c r="M3" s="24" t="s">
        <v>385</v>
      </c>
    </row>
    <row r="4" spans="1:13" ht="75.75" customHeight="1" x14ac:dyDescent="0.25">
      <c r="A4" s="33"/>
      <c r="B4" s="33"/>
      <c r="C4" s="37"/>
      <c r="D4" s="37"/>
      <c r="E4" s="39"/>
      <c r="F4" s="35"/>
      <c r="G4" s="35"/>
      <c r="H4" s="35"/>
      <c r="I4" s="35"/>
      <c r="J4" s="25"/>
      <c r="K4" s="25"/>
      <c r="L4" s="25"/>
      <c r="M4" s="25"/>
    </row>
    <row r="5" spans="1:13" x14ac:dyDescent="0.25">
      <c r="A5" s="20">
        <v>1</v>
      </c>
      <c r="B5" s="5" t="s">
        <v>4</v>
      </c>
      <c r="C5" s="5" t="s">
        <v>167</v>
      </c>
      <c r="D5" s="4" t="s">
        <v>5</v>
      </c>
      <c r="E5" s="5">
        <v>3</v>
      </c>
      <c r="F5" s="6">
        <v>11.3</v>
      </c>
      <c r="G5" s="7">
        <f>F5*1000</f>
        <v>11300</v>
      </c>
      <c r="H5" s="7">
        <v>1.698</v>
      </c>
      <c r="I5" s="21">
        <f t="shared" ref="I5:I23" si="0">H5/F5</f>
        <v>0.1502654867256637</v>
      </c>
      <c r="J5" s="23">
        <v>11</v>
      </c>
      <c r="K5" s="23">
        <f>J5*F5</f>
        <v>124.30000000000001</v>
      </c>
      <c r="L5" s="23">
        <f>K5*20%</f>
        <v>24.860000000000003</v>
      </c>
      <c r="M5" s="23">
        <f>J5*10%</f>
        <v>1.1000000000000001</v>
      </c>
    </row>
    <row r="6" spans="1:13" x14ac:dyDescent="0.25">
      <c r="A6" s="20">
        <v>2</v>
      </c>
      <c r="B6" s="5" t="s">
        <v>4</v>
      </c>
      <c r="C6" s="5" t="s">
        <v>168</v>
      </c>
      <c r="D6" s="4" t="s">
        <v>6</v>
      </c>
      <c r="E6" s="5">
        <v>3</v>
      </c>
      <c r="F6" s="6">
        <v>9.48</v>
      </c>
      <c r="G6" s="7">
        <f t="shared" ref="G6:G56" si="1">F6*1000</f>
        <v>9480</v>
      </c>
      <c r="H6" s="7">
        <v>2.4319999999999999</v>
      </c>
      <c r="I6" s="21">
        <f t="shared" si="0"/>
        <v>0.25654008438818565</v>
      </c>
      <c r="J6" s="23">
        <v>11</v>
      </c>
      <c r="K6" s="23">
        <f t="shared" ref="K6:K69" si="2">J6*F6</f>
        <v>104.28</v>
      </c>
      <c r="L6" s="23">
        <f t="shared" ref="L6:L69" si="3">K6*20%</f>
        <v>20.856000000000002</v>
      </c>
      <c r="M6" s="23">
        <f t="shared" ref="M6:M69" si="4">J6*10%</f>
        <v>1.1000000000000001</v>
      </c>
    </row>
    <row r="7" spans="1:13" x14ac:dyDescent="0.25">
      <c r="A7" s="20">
        <v>3</v>
      </c>
      <c r="B7" s="5" t="s">
        <v>4</v>
      </c>
      <c r="C7" s="5" t="s">
        <v>169</v>
      </c>
      <c r="D7" s="9" t="s">
        <v>8</v>
      </c>
      <c r="E7" s="5">
        <v>3</v>
      </c>
      <c r="F7" s="3">
        <v>4.9989999999999997</v>
      </c>
      <c r="G7" s="7">
        <f t="shared" si="1"/>
        <v>4999</v>
      </c>
      <c r="H7" s="8">
        <v>4.2709999999999999</v>
      </c>
      <c r="I7" s="21">
        <f t="shared" si="0"/>
        <v>0.85437087417483504</v>
      </c>
      <c r="J7" s="23">
        <v>11</v>
      </c>
      <c r="K7" s="23">
        <f t="shared" si="2"/>
        <v>54.988999999999997</v>
      </c>
      <c r="L7" s="23">
        <f t="shared" si="3"/>
        <v>10.9978</v>
      </c>
      <c r="M7" s="23">
        <f t="shared" si="4"/>
        <v>1.1000000000000001</v>
      </c>
    </row>
    <row r="8" spans="1:13" x14ac:dyDescent="0.25">
      <c r="A8" s="20">
        <v>4</v>
      </c>
      <c r="B8" s="5" t="s">
        <v>4</v>
      </c>
      <c r="C8" s="5" t="s">
        <v>170</v>
      </c>
      <c r="D8" s="9" t="s">
        <v>9</v>
      </c>
      <c r="E8" s="5">
        <v>4</v>
      </c>
      <c r="F8" s="3">
        <v>5.0209999999999999</v>
      </c>
      <c r="G8" s="7">
        <f t="shared" si="1"/>
        <v>5021</v>
      </c>
      <c r="H8" s="8">
        <v>1.605</v>
      </c>
      <c r="I8" s="21">
        <f t="shared" si="0"/>
        <v>0.31965743875721969</v>
      </c>
      <c r="J8" s="23">
        <v>11</v>
      </c>
      <c r="K8" s="23">
        <f t="shared" si="2"/>
        <v>55.231000000000002</v>
      </c>
      <c r="L8" s="23">
        <f t="shared" si="3"/>
        <v>11.046200000000001</v>
      </c>
      <c r="M8" s="23">
        <f t="shared" si="4"/>
        <v>1.1000000000000001</v>
      </c>
    </row>
    <row r="9" spans="1:13" x14ac:dyDescent="0.25">
      <c r="A9" s="20">
        <v>5</v>
      </c>
      <c r="B9" s="5" t="s">
        <v>4</v>
      </c>
      <c r="C9" s="5" t="s">
        <v>171</v>
      </c>
      <c r="D9" s="9" t="s">
        <v>11</v>
      </c>
      <c r="E9" s="5">
        <v>4</v>
      </c>
      <c r="F9" s="3">
        <v>4.335</v>
      </c>
      <c r="G9" s="7">
        <f t="shared" si="1"/>
        <v>4335</v>
      </c>
      <c r="H9" s="8">
        <v>1.2509999999999999</v>
      </c>
      <c r="I9" s="21">
        <f t="shared" si="0"/>
        <v>0.28858131487889271</v>
      </c>
      <c r="J9" s="23">
        <v>11</v>
      </c>
      <c r="K9" s="23">
        <f t="shared" si="2"/>
        <v>47.685000000000002</v>
      </c>
      <c r="L9" s="23">
        <f t="shared" si="3"/>
        <v>9.5370000000000008</v>
      </c>
      <c r="M9" s="23">
        <f t="shared" si="4"/>
        <v>1.1000000000000001</v>
      </c>
    </row>
    <row r="10" spans="1:13" x14ac:dyDescent="0.25">
      <c r="A10" s="20">
        <v>6</v>
      </c>
      <c r="B10" s="5" t="s">
        <v>4</v>
      </c>
      <c r="C10" s="5" t="s">
        <v>172</v>
      </c>
      <c r="D10" s="9" t="s">
        <v>12</v>
      </c>
      <c r="E10" s="5">
        <v>4</v>
      </c>
      <c r="F10" s="3">
        <v>2.891</v>
      </c>
      <c r="G10" s="7">
        <f t="shared" si="1"/>
        <v>2891</v>
      </c>
      <c r="H10" s="8">
        <v>2.6779999999999999</v>
      </c>
      <c r="I10" s="21">
        <f t="shared" si="0"/>
        <v>0.92632307160152194</v>
      </c>
      <c r="J10" s="23">
        <v>11</v>
      </c>
      <c r="K10" s="23">
        <f t="shared" si="2"/>
        <v>31.801000000000002</v>
      </c>
      <c r="L10" s="23">
        <f t="shared" si="3"/>
        <v>6.3602000000000007</v>
      </c>
      <c r="M10" s="23">
        <f t="shared" si="4"/>
        <v>1.1000000000000001</v>
      </c>
    </row>
    <row r="11" spans="1:13" x14ac:dyDescent="0.25">
      <c r="A11" s="20">
        <v>7</v>
      </c>
      <c r="B11" s="5" t="s">
        <v>4</v>
      </c>
      <c r="C11" s="5" t="s">
        <v>173</v>
      </c>
      <c r="D11" s="9" t="s">
        <v>14</v>
      </c>
      <c r="E11" s="5">
        <v>7</v>
      </c>
      <c r="F11" s="3">
        <v>11.891</v>
      </c>
      <c r="G11" s="7">
        <f t="shared" si="1"/>
        <v>11891</v>
      </c>
      <c r="H11" s="8">
        <v>7.4649999999999999</v>
      </c>
      <c r="I11" s="21">
        <f t="shared" si="0"/>
        <v>0.62778572029265833</v>
      </c>
      <c r="J11" s="23">
        <v>11</v>
      </c>
      <c r="K11" s="23">
        <f t="shared" si="2"/>
        <v>130.80099999999999</v>
      </c>
      <c r="L11" s="23">
        <f t="shared" si="3"/>
        <v>26.1602</v>
      </c>
      <c r="M11" s="23">
        <f t="shared" si="4"/>
        <v>1.1000000000000001</v>
      </c>
    </row>
    <row r="12" spans="1:13" x14ac:dyDescent="0.25">
      <c r="A12" s="20">
        <v>8</v>
      </c>
      <c r="B12" s="5" t="s">
        <v>4</v>
      </c>
      <c r="C12" s="5" t="s">
        <v>174</v>
      </c>
      <c r="D12" s="9" t="s">
        <v>15</v>
      </c>
      <c r="E12" s="5">
        <v>3</v>
      </c>
      <c r="F12" s="3">
        <v>1.177</v>
      </c>
      <c r="G12" s="7">
        <f t="shared" si="1"/>
        <v>1177</v>
      </c>
      <c r="H12" s="8">
        <v>0.32500000000000001</v>
      </c>
      <c r="I12" s="21">
        <f t="shared" si="0"/>
        <v>0.27612574341546303</v>
      </c>
      <c r="J12" s="23">
        <v>11</v>
      </c>
      <c r="K12" s="23">
        <f t="shared" si="2"/>
        <v>12.947000000000001</v>
      </c>
      <c r="L12" s="23">
        <f t="shared" si="3"/>
        <v>2.5894000000000004</v>
      </c>
      <c r="M12" s="23">
        <f t="shared" si="4"/>
        <v>1.1000000000000001</v>
      </c>
    </row>
    <row r="13" spans="1:13" x14ac:dyDescent="0.25">
      <c r="A13" s="20">
        <v>9</v>
      </c>
      <c r="B13" s="5" t="s">
        <v>21</v>
      </c>
      <c r="C13" s="5" t="s">
        <v>320</v>
      </c>
      <c r="D13" s="1" t="s">
        <v>321</v>
      </c>
      <c r="E13" s="2">
        <v>6</v>
      </c>
      <c r="F13" s="3">
        <v>35.584000000000003</v>
      </c>
      <c r="G13" s="7">
        <f t="shared" si="1"/>
        <v>35584</v>
      </c>
      <c r="H13" s="8">
        <v>21.384</v>
      </c>
      <c r="I13" s="21">
        <f t="shared" ref="I13" si="5">H13/F13</f>
        <v>0.6009442446043165</v>
      </c>
      <c r="J13" s="23">
        <v>11</v>
      </c>
      <c r="K13" s="23">
        <f t="shared" si="2"/>
        <v>391.42400000000004</v>
      </c>
      <c r="L13" s="23">
        <f t="shared" si="3"/>
        <v>78.284800000000018</v>
      </c>
      <c r="M13" s="23">
        <f t="shared" si="4"/>
        <v>1.1000000000000001</v>
      </c>
    </row>
    <row r="14" spans="1:13" x14ac:dyDescent="0.25">
      <c r="A14" s="20">
        <v>10</v>
      </c>
      <c r="B14" s="5" t="s">
        <v>21</v>
      </c>
      <c r="C14" s="5" t="s">
        <v>175</v>
      </c>
      <c r="D14" s="1" t="s">
        <v>24</v>
      </c>
      <c r="E14" s="2">
        <v>9</v>
      </c>
      <c r="F14" s="3">
        <v>7.694</v>
      </c>
      <c r="G14" s="7">
        <f t="shared" si="1"/>
        <v>7694</v>
      </c>
      <c r="H14" s="8">
        <v>7.6360000000000001</v>
      </c>
      <c r="I14" s="21">
        <f t="shared" si="0"/>
        <v>0.99246165843514433</v>
      </c>
      <c r="J14" s="23">
        <v>9</v>
      </c>
      <c r="K14" s="23">
        <f t="shared" si="2"/>
        <v>69.245999999999995</v>
      </c>
      <c r="L14" s="23">
        <f t="shared" si="3"/>
        <v>13.8492</v>
      </c>
      <c r="M14" s="23">
        <f t="shared" si="4"/>
        <v>0.9</v>
      </c>
    </row>
    <row r="15" spans="1:13" x14ac:dyDescent="0.25">
      <c r="A15" s="20">
        <v>11</v>
      </c>
      <c r="B15" s="5" t="s">
        <v>21</v>
      </c>
      <c r="C15" s="5" t="s">
        <v>176</v>
      </c>
      <c r="D15" s="1" t="s">
        <v>26</v>
      </c>
      <c r="E15" s="2">
        <v>3</v>
      </c>
      <c r="F15" s="3">
        <v>4.4580000000000002</v>
      </c>
      <c r="G15" s="7">
        <f t="shared" si="1"/>
        <v>4458</v>
      </c>
      <c r="H15" s="8">
        <v>4.4569999999999999</v>
      </c>
      <c r="I15" s="21">
        <f t="shared" si="0"/>
        <v>0.99977568416330187</v>
      </c>
      <c r="J15" s="23">
        <v>11</v>
      </c>
      <c r="K15" s="23">
        <f t="shared" si="2"/>
        <v>49.038000000000004</v>
      </c>
      <c r="L15" s="23">
        <f t="shared" si="3"/>
        <v>9.8076000000000008</v>
      </c>
      <c r="M15" s="23">
        <f t="shared" si="4"/>
        <v>1.1000000000000001</v>
      </c>
    </row>
    <row r="16" spans="1:13" x14ac:dyDescent="0.25">
      <c r="A16" s="20">
        <v>12</v>
      </c>
      <c r="B16" s="5" t="s">
        <v>21</v>
      </c>
      <c r="C16" s="5" t="s">
        <v>177</v>
      </c>
      <c r="D16" s="1" t="s">
        <v>22</v>
      </c>
      <c r="E16" s="2">
        <v>2</v>
      </c>
      <c r="F16" s="3">
        <v>4.6879999999999997</v>
      </c>
      <c r="G16" s="7">
        <f t="shared" si="1"/>
        <v>4688</v>
      </c>
      <c r="H16" s="8">
        <v>0.30599999999999999</v>
      </c>
      <c r="I16" s="21">
        <f t="shared" si="0"/>
        <v>6.5273037542662116E-2</v>
      </c>
      <c r="J16" s="23">
        <v>11</v>
      </c>
      <c r="K16" s="23">
        <f t="shared" si="2"/>
        <v>51.567999999999998</v>
      </c>
      <c r="L16" s="23">
        <f t="shared" si="3"/>
        <v>10.313600000000001</v>
      </c>
      <c r="M16" s="23">
        <f t="shared" si="4"/>
        <v>1.1000000000000001</v>
      </c>
    </row>
    <row r="17" spans="1:13" x14ac:dyDescent="0.25">
      <c r="A17" s="20">
        <v>13</v>
      </c>
      <c r="B17" s="5" t="s">
        <v>21</v>
      </c>
      <c r="C17" s="5" t="s">
        <v>178</v>
      </c>
      <c r="D17" s="1" t="s">
        <v>23</v>
      </c>
      <c r="E17" s="2">
        <v>6</v>
      </c>
      <c r="F17" s="3">
        <v>2.8570000000000002</v>
      </c>
      <c r="G17" s="7">
        <f t="shared" si="1"/>
        <v>2857</v>
      </c>
      <c r="H17" s="8">
        <v>2.8570000000000002</v>
      </c>
      <c r="I17" s="21">
        <f t="shared" si="0"/>
        <v>1</v>
      </c>
      <c r="J17" s="23">
        <v>11</v>
      </c>
      <c r="K17" s="23">
        <f t="shared" si="2"/>
        <v>31.427000000000003</v>
      </c>
      <c r="L17" s="23">
        <f t="shared" si="3"/>
        <v>6.285400000000001</v>
      </c>
      <c r="M17" s="23">
        <f t="shared" si="4"/>
        <v>1.1000000000000001</v>
      </c>
    </row>
    <row r="18" spans="1:13" x14ac:dyDescent="0.25">
      <c r="A18" s="20">
        <v>14</v>
      </c>
      <c r="B18" s="5" t="s">
        <v>21</v>
      </c>
      <c r="C18" s="5" t="s">
        <v>179</v>
      </c>
      <c r="D18" s="1" t="s">
        <v>158</v>
      </c>
      <c r="E18" s="2">
        <v>6</v>
      </c>
      <c r="F18" s="3">
        <v>1.881</v>
      </c>
      <c r="G18" s="7">
        <f t="shared" si="1"/>
        <v>1881</v>
      </c>
      <c r="H18" s="8">
        <v>1.881</v>
      </c>
      <c r="I18" s="21">
        <f t="shared" si="0"/>
        <v>1</v>
      </c>
      <c r="J18" s="23">
        <v>11</v>
      </c>
      <c r="K18" s="23">
        <f t="shared" si="2"/>
        <v>20.690999999999999</v>
      </c>
      <c r="L18" s="23">
        <f t="shared" si="3"/>
        <v>4.1382000000000003</v>
      </c>
      <c r="M18" s="23">
        <f t="shared" si="4"/>
        <v>1.1000000000000001</v>
      </c>
    </row>
    <row r="19" spans="1:13" x14ac:dyDescent="0.25">
      <c r="A19" s="20">
        <v>15</v>
      </c>
      <c r="B19" s="5" t="s">
        <v>21</v>
      </c>
      <c r="C19" s="5" t="s">
        <v>181</v>
      </c>
      <c r="D19" s="1" t="s">
        <v>16</v>
      </c>
      <c r="E19" s="2">
        <v>9</v>
      </c>
      <c r="F19" s="3">
        <v>2.3879999999999999</v>
      </c>
      <c r="G19" s="7">
        <f t="shared" si="1"/>
        <v>2388</v>
      </c>
      <c r="H19" s="5">
        <v>2.3879999999999999</v>
      </c>
      <c r="I19" s="21">
        <f t="shared" si="0"/>
        <v>1</v>
      </c>
      <c r="J19" s="23">
        <v>9</v>
      </c>
      <c r="K19" s="23">
        <f t="shared" si="2"/>
        <v>21.491999999999997</v>
      </c>
      <c r="L19" s="23">
        <f t="shared" si="3"/>
        <v>4.2984</v>
      </c>
      <c r="M19" s="23">
        <f t="shared" si="4"/>
        <v>0.9</v>
      </c>
    </row>
    <row r="20" spans="1:13" x14ac:dyDescent="0.25">
      <c r="A20" s="20">
        <v>16</v>
      </c>
      <c r="B20" s="5" t="s">
        <v>21</v>
      </c>
      <c r="C20" s="5" t="s">
        <v>182</v>
      </c>
      <c r="D20" s="1" t="s">
        <v>17</v>
      </c>
      <c r="E20" s="2">
        <v>9</v>
      </c>
      <c r="F20" s="3">
        <v>6.2510000000000003</v>
      </c>
      <c r="G20" s="7">
        <f t="shared" si="1"/>
        <v>6251</v>
      </c>
      <c r="H20" s="5">
        <v>6.25</v>
      </c>
      <c r="I20" s="21">
        <f t="shared" si="0"/>
        <v>0.99984002559590457</v>
      </c>
      <c r="J20" s="23">
        <v>9</v>
      </c>
      <c r="K20" s="23">
        <f t="shared" si="2"/>
        <v>56.259</v>
      </c>
      <c r="L20" s="23">
        <f t="shared" si="3"/>
        <v>11.251800000000001</v>
      </c>
      <c r="M20" s="23">
        <f t="shared" si="4"/>
        <v>0.9</v>
      </c>
    </row>
    <row r="21" spans="1:13" x14ac:dyDescent="0.25">
      <c r="A21" s="20">
        <v>17</v>
      </c>
      <c r="B21" s="5" t="s">
        <v>21</v>
      </c>
      <c r="C21" s="5" t="s">
        <v>180</v>
      </c>
      <c r="D21" s="1" t="s">
        <v>18</v>
      </c>
      <c r="E21" s="2">
        <v>4</v>
      </c>
      <c r="F21" s="3">
        <v>8.8350000000000009</v>
      </c>
      <c r="G21" s="7">
        <f t="shared" si="1"/>
        <v>8835</v>
      </c>
      <c r="H21" s="5">
        <v>8.8350000000000009</v>
      </c>
      <c r="I21" s="21">
        <f t="shared" si="0"/>
        <v>1</v>
      </c>
      <c r="J21" s="23">
        <v>11</v>
      </c>
      <c r="K21" s="23">
        <f t="shared" si="2"/>
        <v>97.185000000000002</v>
      </c>
      <c r="L21" s="23">
        <f t="shared" si="3"/>
        <v>19.437000000000001</v>
      </c>
      <c r="M21" s="23">
        <f t="shared" si="4"/>
        <v>1.1000000000000001</v>
      </c>
    </row>
    <row r="22" spans="1:13" x14ac:dyDescent="0.25">
      <c r="A22" s="20">
        <v>18</v>
      </c>
      <c r="B22" s="5" t="s">
        <v>21</v>
      </c>
      <c r="C22" s="5" t="s">
        <v>315</v>
      </c>
      <c r="D22" s="10" t="s">
        <v>316</v>
      </c>
      <c r="E22" s="2">
        <v>3</v>
      </c>
      <c r="F22" s="3">
        <v>17.071000000000002</v>
      </c>
      <c r="G22" s="7">
        <f t="shared" si="1"/>
        <v>17071</v>
      </c>
      <c r="H22" s="5">
        <v>12.03</v>
      </c>
      <c r="I22" s="21">
        <f t="shared" ref="I22" si="6">H22/F22</f>
        <v>0.70470388377950899</v>
      </c>
      <c r="J22" s="23">
        <v>11</v>
      </c>
      <c r="K22" s="23">
        <f t="shared" si="2"/>
        <v>187.78100000000001</v>
      </c>
      <c r="L22" s="23">
        <f t="shared" si="3"/>
        <v>37.556200000000004</v>
      </c>
      <c r="M22" s="23">
        <f t="shared" si="4"/>
        <v>1.1000000000000001</v>
      </c>
    </row>
    <row r="23" spans="1:13" x14ac:dyDescent="0.25">
      <c r="A23" s="20">
        <v>19</v>
      </c>
      <c r="B23" s="5" t="s">
        <v>21</v>
      </c>
      <c r="C23" s="5" t="s">
        <v>183</v>
      </c>
      <c r="D23" s="1" t="s">
        <v>19</v>
      </c>
      <c r="E23" s="2">
        <v>3</v>
      </c>
      <c r="F23" s="3">
        <v>3.9889999999999999</v>
      </c>
      <c r="G23" s="7">
        <f t="shared" si="1"/>
        <v>3989</v>
      </c>
      <c r="H23" s="5">
        <v>3.5649999999999999</v>
      </c>
      <c r="I23" s="21">
        <f t="shared" si="0"/>
        <v>0.89370769616445223</v>
      </c>
      <c r="J23" s="23">
        <v>11</v>
      </c>
      <c r="K23" s="23">
        <f t="shared" si="2"/>
        <v>43.878999999999998</v>
      </c>
      <c r="L23" s="23">
        <f t="shared" si="3"/>
        <v>8.7758000000000003</v>
      </c>
      <c r="M23" s="23">
        <f t="shared" si="4"/>
        <v>1.1000000000000001</v>
      </c>
    </row>
    <row r="24" spans="1:13" x14ac:dyDescent="0.25">
      <c r="A24" s="20">
        <v>20</v>
      </c>
      <c r="B24" s="5" t="s">
        <v>21</v>
      </c>
      <c r="C24" s="5" t="s">
        <v>317</v>
      </c>
      <c r="D24" s="10" t="s">
        <v>318</v>
      </c>
      <c r="E24" s="2">
        <v>3</v>
      </c>
      <c r="F24" s="3">
        <v>23.25</v>
      </c>
      <c r="G24" s="7">
        <f t="shared" si="1"/>
        <v>23250</v>
      </c>
      <c r="H24" s="5">
        <v>14.538</v>
      </c>
      <c r="I24" s="21">
        <f t="shared" ref="I24" si="7">H24/F24</f>
        <v>0.62529032258064521</v>
      </c>
      <c r="J24" s="23">
        <v>11</v>
      </c>
      <c r="K24" s="23">
        <f t="shared" si="2"/>
        <v>255.75</v>
      </c>
      <c r="L24" s="23">
        <f t="shared" si="3"/>
        <v>51.150000000000006</v>
      </c>
      <c r="M24" s="23">
        <f t="shared" si="4"/>
        <v>1.1000000000000001</v>
      </c>
    </row>
    <row r="25" spans="1:13" x14ac:dyDescent="0.25">
      <c r="A25" s="20">
        <v>21</v>
      </c>
      <c r="B25" s="5" t="s">
        <v>21</v>
      </c>
      <c r="C25" s="5" t="s">
        <v>184</v>
      </c>
      <c r="D25" s="1" t="s">
        <v>10</v>
      </c>
      <c r="E25" s="2">
        <v>2</v>
      </c>
      <c r="F25" s="3">
        <v>4.335</v>
      </c>
      <c r="G25" s="7">
        <f t="shared" si="1"/>
        <v>4335</v>
      </c>
      <c r="H25" s="5">
        <v>4.3339999999999996</v>
      </c>
      <c r="I25" s="21">
        <f t="shared" ref="I25:I52" si="8">H25/F25</f>
        <v>0.99976931949250281</v>
      </c>
      <c r="J25" s="23">
        <v>11</v>
      </c>
      <c r="K25" s="23">
        <f t="shared" si="2"/>
        <v>47.685000000000002</v>
      </c>
      <c r="L25" s="23">
        <f t="shared" si="3"/>
        <v>9.5370000000000008</v>
      </c>
      <c r="M25" s="23">
        <f t="shared" si="4"/>
        <v>1.1000000000000001</v>
      </c>
    </row>
    <row r="26" spans="1:13" x14ac:dyDescent="0.25">
      <c r="A26" s="20">
        <v>22</v>
      </c>
      <c r="B26" s="5" t="s">
        <v>21</v>
      </c>
      <c r="C26" s="5" t="s">
        <v>319</v>
      </c>
      <c r="D26" s="10" t="s">
        <v>322</v>
      </c>
      <c r="E26" s="2">
        <v>2</v>
      </c>
      <c r="F26" s="3">
        <v>9.8130000000000006</v>
      </c>
      <c r="G26" s="7">
        <f t="shared" si="1"/>
        <v>9813</v>
      </c>
      <c r="H26" s="5">
        <v>9.8119999999999994</v>
      </c>
      <c r="I26" s="21">
        <f t="shared" ref="I26" si="9">H26/F26</f>
        <v>0.99989809436461818</v>
      </c>
      <c r="J26" s="23">
        <v>11</v>
      </c>
      <c r="K26" s="23">
        <f t="shared" si="2"/>
        <v>107.94300000000001</v>
      </c>
      <c r="L26" s="23">
        <f t="shared" si="3"/>
        <v>21.588600000000003</v>
      </c>
      <c r="M26" s="23">
        <f t="shared" si="4"/>
        <v>1.1000000000000001</v>
      </c>
    </row>
    <row r="27" spans="1:13" x14ac:dyDescent="0.25">
      <c r="A27" s="20">
        <v>23</v>
      </c>
      <c r="B27" s="5" t="s">
        <v>36</v>
      </c>
      <c r="C27" s="5" t="s">
        <v>323</v>
      </c>
      <c r="D27" s="1" t="s">
        <v>25</v>
      </c>
      <c r="E27" s="2">
        <v>3</v>
      </c>
      <c r="F27" s="3">
        <v>132.51900000000001</v>
      </c>
      <c r="G27" s="7">
        <f t="shared" si="1"/>
        <v>132519</v>
      </c>
      <c r="H27" s="8">
        <v>81.423000000000002</v>
      </c>
      <c r="I27" s="21">
        <f t="shared" ref="I27" si="10">H27/F27</f>
        <v>0.61442510130622774</v>
      </c>
      <c r="J27" s="23">
        <v>11</v>
      </c>
      <c r="K27" s="23">
        <f t="shared" si="2"/>
        <v>1457.7090000000001</v>
      </c>
      <c r="L27" s="23">
        <f t="shared" si="3"/>
        <v>291.54180000000002</v>
      </c>
      <c r="M27" s="23">
        <f t="shared" si="4"/>
        <v>1.1000000000000001</v>
      </c>
    </row>
    <row r="28" spans="1:13" x14ac:dyDescent="0.25">
      <c r="A28" s="20">
        <v>24</v>
      </c>
      <c r="B28" s="5" t="s">
        <v>36</v>
      </c>
      <c r="C28" s="5" t="s">
        <v>185</v>
      </c>
      <c r="D28" s="1" t="s">
        <v>35</v>
      </c>
      <c r="E28" s="2">
        <v>3</v>
      </c>
      <c r="F28" s="3">
        <v>16.379000000000001</v>
      </c>
      <c r="G28" s="7">
        <f t="shared" si="1"/>
        <v>16379.000000000002</v>
      </c>
      <c r="H28" s="8">
        <v>0</v>
      </c>
      <c r="I28" s="21">
        <f t="shared" si="8"/>
        <v>0</v>
      </c>
      <c r="J28" s="23">
        <v>11</v>
      </c>
      <c r="K28" s="23">
        <f t="shared" si="2"/>
        <v>180.16900000000001</v>
      </c>
      <c r="L28" s="23">
        <f t="shared" si="3"/>
        <v>36.033800000000006</v>
      </c>
      <c r="M28" s="23">
        <f t="shared" si="4"/>
        <v>1.1000000000000001</v>
      </c>
    </row>
    <row r="29" spans="1:13" x14ac:dyDescent="0.25">
      <c r="A29" s="20">
        <v>25</v>
      </c>
      <c r="B29" s="5" t="s">
        <v>36</v>
      </c>
      <c r="C29" s="5" t="s">
        <v>186</v>
      </c>
      <c r="D29" s="1" t="s">
        <v>27</v>
      </c>
      <c r="E29" s="2">
        <v>2</v>
      </c>
      <c r="F29" s="3">
        <v>1.4830000000000001</v>
      </c>
      <c r="G29" s="7">
        <f t="shared" si="1"/>
        <v>1483</v>
      </c>
      <c r="H29" s="8">
        <v>1.423</v>
      </c>
      <c r="I29" s="21">
        <f t="shared" si="8"/>
        <v>0.95954146999325685</v>
      </c>
      <c r="J29" s="23">
        <v>11</v>
      </c>
      <c r="K29" s="23">
        <f t="shared" si="2"/>
        <v>16.313000000000002</v>
      </c>
      <c r="L29" s="23">
        <f t="shared" si="3"/>
        <v>3.2626000000000008</v>
      </c>
      <c r="M29" s="23">
        <f t="shared" si="4"/>
        <v>1.1000000000000001</v>
      </c>
    </row>
    <row r="30" spans="1:13" x14ac:dyDescent="0.25">
      <c r="A30" s="20">
        <v>26</v>
      </c>
      <c r="B30" s="5" t="s">
        <v>36</v>
      </c>
      <c r="C30" s="5" t="s">
        <v>187</v>
      </c>
      <c r="D30" s="1" t="s">
        <v>28</v>
      </c>
      <c r="E30" s="2">
        <v>2</v>
      </c>
      <c r="F30" s="3">
        <v>5.1079999999999997</v>
      </c>
      <c r="G30" s="7">
        <f t="shared" si="1"/>
        <v>5108</v>
      </c>
      <c r="H30" s="8">
        <v>3.601</v>
      </c>
      <c r="I30" s="21">
        <f t="shared" si="8"/>
        <v>0.70497259201252938</v>
      </c>
      <c r="J30" s="23">
        <v>11</v>
      </c>
      <c r="K30" s="23">
        <f t="shared" si="2"/>
        <v>56.187999999999995</v>
      </c>
      <c r="L30" s="23">
        <f t="shared" si="3"/>
        <v>11.2376</v>
      </c>
      <c r="M30" s="23">
        <f t="shared" si="4"/>
        <v>1.1000000000000001</v>
      </c>
    </row>
    <row r="31" spans="1:13" x14ac:dyDescent="0.25">
      <c r="A31" s="20">
        <v>27</v>
      </c>
      <c r="B31" s="5" t="s">
        <v>36</v>
      </c>
      <c r="C31" s="5" t="s">
        <v>188</v>
      </c>
      <c r="D31" s="1" t="s">
        <v>29</v>
      </c>
      <c r="E31" s="2">
        <v>3</v>
      </c>
      <c r="F31" s="3">
        <v>14.31</v>
      </c>
      <c r="G31" s="7">
        <f t="shared" si="1"/>
        <v>14310</v>
      </c>
      <c r="H31" s="8">
        <v>8.1910000000000007</v>
      </c>
      <c r="I31" s="21">
        <f t="shared" si="8"/>
        <v>0.57239692522711394</v>
      </c>
      <c r="J31" s="23">
        <v>11</v>
      </c>
      <c r="K31" s="23">
        <f t="shared" si="2"/>
        <v>157.41</v>
      </c>
      <c r="L31" s="23">
        <f t="shared" si="3"/>
        <v>31.481999999999999</v>
      </c>
      <c r="M31" s="23">
        <f t="shared" si="4"/>
        <v>1.1000000000000001</v>
      </c>
    </row>
    <row r="32" spans="1:13" x14ac:dyDescent="0.25">
      <c r="A32" s="20">
        <v>28</v>
      </c>
      <c r="B32" s="5" t="s">
        <v>36</v>
      </c>
      <c r="C32" s="5" t="s">
        <v>189</v>
      </c>
      <c r="D32" s="1" t="s">
        <v>7</v>
      </c>
      <c r="E32" s="2">
        <v>3</v>
      </c>
      <c r="F32" s="3">
        <v>2.3239999999999998</v>
      </c>
      <c r="G32" s="7">
        <f t="shared" si="1"/>
        <v>2324</v>
      </c>
      <c r="H32" s="8">
        <v>1.712</v>
      </c>
      <c r="I32" s="21">
        <f t="shared" si="8"/>
        <v>0.73666092943201378</v>
      </c>
      <c r="J32" s="23">
        <v>11</v>
      </c>
      <c r="K32" s="23">
        <f t="shared" si="2"/>
        <v>25.564</v>
      </c>
      <c r="L32" s="23">
        <f t="shared" si="3"/>
        <v>5.1128</v>
      </c>
      <c r="M32" s="23">
        <f t="shared" si="4"/>
        <v>1.1000000000000001</v>
      </c>
    </row>
    <row r="33" spans="1:13" x14ac:dyDescent="0.25">
      <c r="A33" s="20">
        <v>29</v>
      </c>
      <c r="B33" s="5" t="s">
        <v>36</v>
      </c>
      <c r="C33" s="5" t="s">
        <v>190</v>
      </c>
      <c r="D33" s="1" t="s">
        <v>30</v>
      </c>
      <c r="E33" s="2">
        <v>3</v>
      </c>
      <c r="F33" s="3">
        <v>0.86299999999999999</v>
      </c>
      <c r="G33" s="7">
        <f t="shared" si="1"/>
        <v>863</v>
      </c>
      <c r="H33" s="8">
        <v>0.85499999999999998</v>
      </c>
      <c r="I33" s="21">
        <f t="shared" si="8"/>
        <v>0.99073001158748553</v>
      </c>
      <c r="J33" s="23">
        <v>11</v>
      </c>
      <c r="K33" s="23">
        <f t="shared" si="2"/>
        <v>9.4930000000000003</v>
      </c>
      <c r="L33" s="23">
        <f t="shared" si="3"/>
        <v>1.8986000000000001</v>
      </c>
      <c r="M33" s="23">
        <f t="shared" si="4"/>
        <v>1.1000000000000001</v>
      </c>
    </row>
    <row r="34" spans="1:13" x14ac:dyDescent="0.25">
      <c r="A34" s="20">
        <v>30</v>
      </c>
      <c r="B34" s="5" t="s">
        <v>36</v>
      </c>
      <c r="C34" s="5" t="s">
        <v>324</v>
      </c>
      <c r="D34" s="10" t="s">
        <v>325</v>
      </c>
      <c r="E34" s="2">
        <v>9</v>
      </c>
      <c r="F34" s="3">
        <v>21.873999999999999</v>
      </c>
      <c r="G34" s="7">
        <f t="shared" si="1"/>
        <v>21874</v>
      </c>
      <c r="H34" s="8">
        <v>6.3170000000000002</v>
      </c>
      <c r="I34" s="21">
        <f t="shared" ref="I34" si="11">H34/F34</f>
        <v>0.28879034470147208</v>
      </c>
      <c r="J34" s="23">
        <v>9</v>
      </c>
      <c r="K34" s="23">
        <f t="shared" si="2"/>
        <v>196.86599999999999</v>
      </c>
      <c r="L34" s="23">
        <f t="shared" si="3"/>
        <v>39.373199999999997</v>
      </c>
      <c r="M34" s="23">
        <f t="shared" si="4"/>
        <v>0.9</v>
      </c>
    </row>
    <row r="35" spans="1:13" x14ac:dyDescent="0.25">
      <c r="A35" s="20">
        <v>31</v>
      </c>
      <c r="B35" s="5" t="s">
        <v>36</v>
      </c>
      <c r="C35" s="5" t="s">
        <v>191</v>
      </c>
      <c r="D35" s="1" t="s">
        <v>31</v>
      </c>
      <c r="E35" s="2">
        <v>3</v>
      </c>
      <c r="F35" s="3">
        <v>0.64700000000000002</v>
      </c>
      <c r="G35" s="7">
        <f t="shared" si="1"/>
        <v>647</v>
      </c>
      <c r="H35" s="8" t="s">
        <v>34</v>
      </c>
      <c r="I35" s="21">
        <f t="shared" si="8"/>
        <v>0.1035548686244204</v>
      </c>
      <c r="J35" s="23">
        <v>11</v>
      </c>
      <c r="K35" s="23">
        <f t="shared" si="2"/>
        <v>7.117</v>
      </c>
      <c r="L35" s="23">
        <f t="shared" si="3"/>
        <v>1.4234</v>
      </c>
      <c r="M35" s="23">
        <f t="shared" si="4"/>
        <v>1.1000000000000001</v>
      </c>
    </row>
    <row r="36" spans="1:13" x14ac:dyDescent="0.25">
      <c r="A36" s="20">
        <v>32</v>
      </c>
      <c r="B36" s="5" t="s">
        <v>36</v>
      </c>
      <c r="C36" s="5" t="s">
        <v>192</v>
      </c>
      <c r="D36" s="1" t="s">
        <v>32</v>
      </c>
      <c r="E36" s="2">
        <v>3</v>
      </c>
      <c r="F36" s="3">
        <v>7.2930000000000001</v>
      </c>
      <c r="G36" s="7">
        <f t="shared" si="1"/>
        <v>7293</v>
      </c>
      <c r="H36" s="8">
        <v>2.6859999999999999</v>
      </c>
      <c r="I36" s="21">
        <f t="shared" si="8"/>
        <v>0.36829836829836826</v>
      </c>
      <c r="J36" s="23">
        <v>11</v>
      </c>
      <c r="K36" s="23">
        <f t="shared" si="2"/>
        <v>80.222999999999999</v>
      </c>
      <c r="L36" s="23">
        <f t="shared" si="3"/>
        <v>16.044599999999999</v>
      </c>
      <c r="M36" s="23">
        <f t="shared" si="4"/>
        <v>1.1000000000000001</v>
      </c>
    </row>
    <row r="37" spans="1:13" x14ac:dyDescent="0.25">
      <c r="A37" s="20">
        <v>33</v>
      </c>
      <c r="B37" s="5" t="s">
        <v>36</v>
      </c>
      <c r="C37" s="5" t="s">
        <v>326</v>
      </c>
      <c r="D37" s="10" t="s">
        <v>327</v>
      </c>
      <c r="E37" s="2">
        <v>3</v>
      </c>
      <c r="F37" s="3">
        <v>21.207999999999998</v>
      </c>
      <c r="G37" s="7">
        <f t="shared" si="1"/>
        <v>21208</v>
      </c>
      <c r="H37" s="8">
        <v>0</v>
      </c>
      <c r="I37" s="21">
        <f t="shared" si="8"/>
        <v>0</v>
      </c>
      <c r="J37" s="23">
        <v>11</v>
      </c>
      <c r="K37" s="23">
        <f t="shared" si="2"/>
        <v>233.28799999999998</v>
      </c>
      <c r="L37" s="23">
        <f t="shared" si="3"/>
        <v>46.657600000000002</v>
      </c>
      <c r="M37" s="23">
        <f t="shared" si="4"/>
        <v>1.1000000000000001</v>
      </c>
    </row>
    <row r="38" spans="1:13" x14ac:dyDescent="0.25">
      <c r="A38" s="20">
        <v>34</v>
      </c>
      <c r="B38" s="5" t="s">
        <v>36</v>
      </c>
      <c r="C38" s="5" t="s">
        <v>328</v>
      </c>
      <c r="D38" s="10" t="s">
        <v>329</v>
      </c>
      <c r="E38" s="2">
        <v>3</v>
      </c>
      <c r="F38" s="3">
        <v>45.21</v>
      </c>
      <c r="G38" s="7">
        <f t="shared" si="1"/>
        <v>45210</v>
      </c>
      <c r="H38" s="8">
        <v>16.164000000000001</v>
      </c>
      <c r="I38" s="21">
        <f t="shared" si="8"/>
        <v>0.3575315195753152</v>
      </c>
      <c r="J38" s="23">
        <v>11</v>
      </c>
      <c r="K38" s="23">
        <f t="shared" si="2"/>
        <v>497.31</v>
      </c>
      <c r="L38" s="23">
        <f t="shared" si="3"/>
        <v>99.462000000000003</v>
      </c>
      <c r="M38" s="23">
        <f t="shared" si="4"/>
        <v>1.1000000000000001</v>
      </c>
    </row>
    <row r="39" spans="1:13" x14ac:dyDescent="0.25">
      <c r="A39" s="20">
        <v>35</v>
      </c>
      <c r="B39" s="5" t="s">
        <v>37</v>
      </c>
      <c r="C39" s="5" t="s">
        <v>331</v>
      </c>
      <c r="D39" s="10" t="s">
        <v>332</v>
      </c>
      <c r="E39" s="2">
        <v>8</v>
      </c>
      <c r="F39" s="3">
        <v>17.771999999999998</v>
      </c>
      <c r="G39" s="7">
        <f t="shared" si="1"/>
        <v>17772</v>
      </c>
      <c r="H39" s="8">
        <v>3.2570000000000001</v>
      </c>
      <c r="I39" s="21">
        <f t="shared" ref="I39" si="12">H39/F39</f>
        <v>0.18326581138870135</v>
      </c>
      <c r="J39" s="23">
        <v>9</v>
      </c>
      <c r="K39" s="23">
        <f t="shared" si="2"/>
        <v>159.94799999999998</v>
      </c>
      <c r="L39" s="23">
        <f t="shared" si="3"/>
        <v>31.989599999999996</v>
      </c>
      <c r="M39" s="23">
        <f t="shared" si="4"/>
        <v>0.9</v>
      </c>
    </row>
    <row r="40" spans="1:13" x14ac:dyDescent="0.25">
      <c r="A40" s="20">
        <v>36</v>
      </c>
      <c r="B40" s="5" t="s">
        <v>37</v>
      </c>
      <c r="C40" s="5" t="s">
        <v>330</v>
      </c>
      <c r="D40" s="10" t="s">
        <v>115</v>
      </c>
      <c r="E40" s="2">
        <v>8</v>
      </c>
      <c r="F40" s="3">
        <v>14.762</v>
      </c>
      <c r="G40" s="7">
        <f t="shared" si="1"/>
        <v>14762</v>
      </c>
      <c r="H40" s="8">
        <v>4.2690000000000001</v>
      </c>
      <c r="I40" s="21">
        <f t="shared" ref="I40:I41" si="13">H40/F40</f>
        <v>0.28918845684866551</v>
      </c>
      <c r="J40" s="23">
        <v>9</v>
      </c>
      <c r="K40" s="23">
        <f t="shared" si="2"/>
        <v>132.858</v>
      </c>
      <c r="L40" s="23">
        <f t="shared" si="3"/>
        <v>26.571600000000004</v>
      </c>
      <c r="M40" s="23">
        <f t="shared" si="4"/>
        <v>0.9</v>
      </c>
    </row>
    <row r="41" spans="1:13" x14ac:dyDescent="0.25">
      <c r="A41" s="20">
        <v>37</v>
      </c>
      <c r="B41" s="5" t="s">
        <v>37</v>
      </c>
      <c r="C41" s="5" t="s">
        <v>333</v>
      </c>
      <c r="D41" s="10" t="s">
        <v>334</v>
      </c>
      <c r="E41" s="2">
        <v>8</v>
      </c>
      <c r="F41" s="3">
        <v>44.381999999999998</v>
      </c>
      <c r="G41" s="7">
        <f t="shared" si="1"/>
        <v>44382</v>
      </c>
      <c r="H41" s="8">
        <v>14.76</v>
      </c>
      <c r="I41" s="21">
        <f t="shared" si="13"/>
        <v>0.33256725699607953</v>
      </c>
      <c r="J41" s="23">
        <v>9</v>
      </c>
      <c r="K41" s="23">
        <f t="shared" si="2"/>
        <v>399.43799999999999</v>
      </c>
      <c r="L41" s="23">
        <f t="shared" si="3"/>
        <v>79.887600000000006</v>
      </c>
      <c r="M41" s="23">
        <f t="shared" si="4"/>
        <v>0.9</v>
      </c>
    </row>
    <row r="42" spans="1:13" x14ac:dyDescent="0.25">
      <c r="A42" s="20">
        <v>38</v>
      </c>
      <c r="B42" s="5" t="s">
        <v>37</v>
      </c>
      <c r="C42" s="5" t="s">
        <v>193</v>
      </c>
      <c r="D42" s="1" t="s">
        <v>38</v>
      </c>
      <c r="E42" s="2">
        <v>8</v>
      </c>
      <c r="F42" s="3">
        <v>11.851000000000001</v>
      </c>
      <c r="G42" s="7">
        <f t="shared" si="1"/>
        <v>11851</v>
      </c>
      <c r="H42" s="8">
        <v>6.1989999999999998</v>
      </c>
      <c r="I42" s="21">
        <f t="shared" si="8"/>
        <v>0.52307822124715209</v>
      </c>
      <c r="J42" s="23">
        <v>9</v>
      </c>
      <c r="K42" s="23">
        <f t="shared" si="2"/>
        <v>106.65900000000001</v>
      </c>
      <c r="L42" s="23">
        <f t="shared" si="3"/>
        <v>21.331800000000001</v>
      </c>
      <c r="M42" s="23">
        <f t="shared" si="4"/>
        <v>0.9</v>
      </c>
    </row>
    <row r="43" spans="1:13" x14ac:dyDescent="0.25">
      <c r="A43" s="20">
        <v>39</v>
      </c>
      <c r="B43" s="5" t="s">
        <v>37</v>
      </c>
      <c r="C43" s="5" t="s">
        <v>194</v>
      </c>
      <c r="D43" s="1" t="s">
        <v>39</v>
      </c>
      <c r="E43" s="2">
        <v>8</v>
      </c>
      <c r="F43" s="3">
        <v>13.31</v>
      </c>
      <c r="G43" s="7">
        <f t="shared" si="1"/>
        <v>13310</v>
      </c>
      <c r="H43" s="8">
        <v>9.66</v>
      </c>
      <c r="I43" s="21">
        <f t="shared" si="8"/>
        <v>0.72577009767092415</v>
      </c>
      <c r="J43" s="23">
        <v>9</v>
      </c>
      <c r="K43" s="23">
        <f t="shared" si="2"/>
        <v>119.79</v>
      </c>
      <c r="L43" s="23">
        <f t="shared" si="3"/>
        <v>23.958000000000002</v>
      </c>
      <c r="M43" s="23">
        <f t="shared" si="4"/>
        <v>0.9</v>
      </c>
    </row>
    <row r="44" spans="1:13" x14ac:dyDescent="0.25">
      <c r="A44" s="20">
        <v>40</v>
      </c>
      <c r="B44" s="5" t="s">
        <v>37</v>
      </c>
      <c r="C44" s="5" t="s">
        <v>335</v>
      </c>
      <c r="D44" s="10" t="s">
        <v>165</v>
      </c>
      <c r="E44" s="2">
        <v>8</v>
      </c>
      <c r="F44" s="3">
        <v>153.41800000000001</v>
      </c>
      <c r="G44" s="7">
        <f t="shared" si="1"/>
        <v>153418</v>
      </c>
      <c r="H44" s="8">
        <v>117.81399999999999</v>
      </c>
      <c r="I44" s="21">
        <f t="shared" si="8"/>
        <v>0.76792814402482101</v>
      </c>
      <c r="J44" s="23">
        <v>9</v>
      </c>
      <c r="K44" s="23">
        <f t="shared" si="2"/>
        <v>1380.7620000000002</v>
      </c>
      <c r="L44" s="23">
        <f t="shared" si="3"/>
        <v>276.15240000000006</v>
      </c>
      <c r="M44" s="23">
        <f t="shared" si="4"/>
        <v>0.9</v>
      </c>
    </row>
    <row r="45" spans="1:13" x14ac:dyDescent="0.25">
      <c r="A45" s="20">
        <v>41</v>
      </c>
      <c r="B45" s="5" t="s">
        <v>37</v>
      </c>
      <c r="C45" s="5" t="s">
        <v>336</v>
      </c>
      <c r="D45" s="10" t="s">
        <v>157</v>
      </c>
      <c r="E45" s="2">
        <v>8</v>
      </c>
      <c r="F45" s="3">
        <v>129.67099999999999</v>
      </c>
      <c r="G45" s="7">
        <f t="shared" si="1"/>
        <v>129670.99999999999</v>
      </c>
      <c r="H45" s="8">
        <v>88.001999999999995</v>
      </c>
      <c r="I45" s="21">
        <f t="shared" ref="I45" si="14">H45/F45</f>
        <v>0.67865598321906984</v>
      </c>
      <c r="J45" s="23">
        <v>9</v>
      </c>
      <c r="K45" s="23">
        <f t="shared" si="2"/>
        <v>1167.039</v>
      </c>
      <c r="L45" s="23">
        <f t="shared" si="3"/>
        <v>233.40780000000001</v>
      </c>
      <c r="M45" s="23">
        <f t="shared" si="4"/>
        <v>0.9</v>
      </c>
    </row>
    <row r="46" spans="1:13" x14ac:dyDescent="0.25">
      <c r="A46" s="20">
        <v>42</v>
      </c>
      <c r="B46" s="5" t="s">
        <v>37</v>
      </c>
      <c r="C46" s="5" t="s">
        <v>195</v>
      </c>
      <c r="D46" s="1" t="s">
        <v>44</v>
      </c>
      <c r="E46" s="2">
        <v>8</v>
      </c>
      <c r="F46" s="3">
        <v>15.026999999999999</v>
      </c>
      <c r="G46" s="7">
        <f t="shared" si="1"/>
        <v>15027</v>
      </c>
      <c r="H46" s="8">
        <v>1.6180000000000001</v>
      </c>
      <c r="I46" s="21">
        <f t="shared" si="8"/>
        <v>0.10767285552671858</v>
      </c>
      <c r="J46" s="23">
        <v>9</v>
      </c>
      <c r="K46" s="23">
        <f t="shared" si="2"/>
        <v>135.24299999999999</v>
      </c>
      <c r="L46" s="23">
        <f t="shared" si="3"/>
        <v>27.0486</v>
      </c>
      <c r="M46" s="23">
        <f t="shared" si="4"/>
        <v>0.9</v>
      </c>
    </row>
    <row r="47" spans="1:13" x14ac:dyDescent="0.25">
      <c r="A47" s="20">
        <v>43</v>
      </c>
      <c r="B47" s="5" t="s">
        <v>37</v>
      </c>
      <c r="C47" s="5" t="s">
        <v>337</v>
      </c>
      <c r="D47" s="10" t="s">
        <v>166</v>
      </c>
      <c r="E47" s="2">
        <v>8</v>
      </c>
      <c r="F47" s="3">
        <v>60.66</v>
      </c>
      <c r="G47" s="7">
        <f t="shared" si="1"/>
        <v>60660</v>
      </c>
      <c r="H47" s="8">
        <v>33.311</v>
      </c>
      <c r="I47" s="21">
        <f t="shared" ref="I47" si="15">H47/F47</f>
        <v>0.54914276294098252</v>
      </c>
      <c r="J47" s="23">
        <v>9</v>
      </c>
      <c r="K47" s="23">
        <f t="shared" si="2"/>
        <v>545.93999999999994</v>
      </c>
      <c r="L47" s="23">
        <f t="shared" si="3"/>
        <v>109.18799999999999</v>
      </c>
      <c r="M47" s="23">
        <f t="shared" si="4"/>
        <v>0.9</v>
      </c>
    </row>
    <row r="48" spans="1:13" x14ac:dyDescent="0.25">
      <c r="A48" s="20">
        <v>44</v>
      </c>
      <c r="B48" s="5" t="s">
        <v>37</v>
      </c>
      <c r="C48" s="5" t="s">
        <v>196</v>
      </c>
      <c r="D48" s="1" t="s">
        <v>45</v>
      </c>
      <c r="E48" s="2">
        <v>8</v>
      </c>
      <c r="F48" s="3">
        <v>2.415</v>
      </c>
      <c r="G48" s="7">
        <f t="shared" si="1"/>
        <v>2415</v>
      </c>
      <c r="H48" s="8">
        <v>7.5999999999999998E-2</v>
      </c>
      <c r="I48" s="21">
        <f t="shared" si="8"/>
        <v>3.146997929606625E-2</v>
      </c>
      <c r="J48" s="23">
        <v>9</v>
      </c>
      <c r="K48" s="23">
        <f t="shared" si="2"/>
        <v>21.734999999999999</v>
      </c>
      <c r="L48" s="23">
        <f t="shared" si="3"/>
        <v>4.3470000000000004</v>
      </c>
      <c r="M48" s="23">
        <f t="shared" si="4"/>
        <v>0.9</v>
      </c>
    </row>
    <row r="49" spans="1:13" x14ac:dyDescent="0.25">
      <c r="A49" s="20">
        <v>45</v>
      </c>
      <c r="B49" s="5" t="s">
        <v>37</v>
      </c>
      <c r="C49" s="5" t="s">
        <v>197</v>
      </c>
      <c r="D49" s="1" t="s">
        <v>46</v>
      </c>
      <c r="E49" s="2">
        <v>8</v>
      </c>
      <c r="F49" s="3">
        <v>2.375</v>
      </c>
      <c r="G49" s="7">
        <f t="shared" si="1"/>
        <v>2375</v>
      </c>
      <c r="H49" s="8">
        <v>0.751</v>
      </c>
      <c r="I49" s="21">
        <f t="shared" si="8"/>
        <v>0.3162105263157895</v>
      </c>
      <c r="J49" s="23">
        <v>9</v>
      </c>
      <c r="K49" s="23">
        <f t="shared" si="2"/>
        <v>21.375</v>
      </c>
      <c r="L49" s="23">
        <f t="shared" si="3"/>
        <v>4.2750000000000004</v>
      </c>
      <c r="M49" s="23">
        <f t="shared" si="4"/>
        <v>0.9</v>
      </c>
    </row>
    <row r="50" spans="1:13" x14ac:dyDescent="0.25">
      <c r="A50" s="20">
        <v>46</v>
      </c>
      <c r="B50" s="5" t="s">
        <v>37</v>
      </c>
      <c r="C50" s="5" t="s">
        <v>198</v>
      </c>
      <c r="D50" s="1" t="s">
        <v>47</v>
      </c>
      <c r="E50" s="2">
        <v>8</v>
      </c>
      <c r="F50" s="3">
        <v>5.4909999999999997</v>
      </c>
      <c r="G50" s="7">
        <f t="shared" si="1"/>
        <v>5491</v>
      </c>
      <c r="H50" s="8">
        <v>2.5000000000000001E-2</v>
      </c>
      <c r="I50" s="21">
        <f t="shared" si="8"/>
        <v>4.5529047532325631E-3</v>
      </c>
      <c r="J50" s="23">
        <v>9</v>
      </c>
      <c r="K50" s="23">
        <f t="shared" si="2"/>
        <v>49.418999999999997</v>
      </c>
      <c r="L50" s="23">
        <f t="shared" si="3"/>
        <v>9.8838000000000008</v>
      </c>
      <c r="M50" s="23">
        <f t="shared" si="4"/>
        <v>0.9</v>
      </c>
    </row>
    <row r="51" spans="1:13" x14ac:dyDescent="0.25">
      <c r="A51" s="20">
        <v>47</v>
      </c>
      <c r="B51" s="5" t="s">
        <v>37</v>
      </c>
      <c r="C51" s="5" t="s">
        <v>199</v>
      </c>
      <c r="D51" s="1" t="s">
        <v>48</v>
      </c>
      <c r="E51" s="2">
        <v>8</v>
      </c>
      <c r="F51" s="3">
        <v>4.3</v>
      </c>
      <c r="G51" s="7">
        <f t="shared" si="1"/>
        <v>4300</v>
      </c>
      <c r="H51" s="8">
        <v>0.64500000000000002</v>
      </c>
      <c r="I51" s="21">
        <f t="shared" si="8"/>
        <v>0.15000000000000002</v>
      </c>
      <c r="J51" s="23">
        <v>9</v>
      </c>
      <c r="K51" s="23">
        <f t="shared" si="2"/>
        <v>38.699999999999996</v>
      </c>
      <c r="L51" s="23">
        <f t="shared" si="3"/>
        <v>7.7399999999999993</v>
      </c>
      <c r="M51" s="23">
        <f t="shared" si="4"/>
        <v>0.9</v>
      </c>
    </row>
    <row r="52" spans="1:13" x14ac:dyDescent="0.25">
      <c r="A52" s="20">
        <v>48</v>
      </c>
      <c r="B52" s="5" t="s">
        <v>37</v>
      </c>
      <c r="C52" s="5" t="s">
        <v>200</v>
      </c>
      <c r="D52" s="1" t="s">
        <v>49</v>
      </c>
      <c r="E52" s="2">
        <v>8</v>
      </c>
      <c r="F52" s="3">
        <v>0.57199999999999995</v>
      </c>
      <c r="G52" s="7">
        <f t="shared" si="1"/>
        <v>572</v>
      </c>
      <c r="H52" s="8">
        <v>0.34599999999999997</v>
      </c>
      <c r="I52" s="21">
        <f t="shared" si="8"/>
        <v>0.6048951048951049</v>
      </c>
      <c r="J52" s="23">
        <v>9</v>
      </c>
      <c r="K52" s="23">
        <f t="shared" si="2"/>
        <v>5.1479999999999997</v>
      </c>
      <c r="L52" s="23">
        <f t="shared" si="3"/>
        <v>1.0296000000000001</v>
      </c>
      <c r="M52" s="23">
        <f t="shared" si="4"/>
        <v>0.9</v>
      </c>
    </row>
    <row r="53" spans="1:13" x14ac:dyDescent="0.25">
      <c r="A53" s="20">
        <v>49</v>
      </c>
      <c r="B53" s="5" t="s">
        <v>37</v>
      </c>
      <c r="C53" s="5" t="s">
        <v>201</v>
      </c>
      <c r="D53" s="1" t="s">
        <v>51</v>
      </c>
      <c r="E53" s="2">
        <v>8</v>
      </c>
      <c r="F53" s="3">
        <v>4.0129999999999999</v>
      </c>
      <c r="G53" s="7">
        <f t="shared" si="1"/>
        <v>4013</v>
      </c>
      <c r="H53" s="8">
        <v>2.72</v>
      </c>
      <c r="I53" s="21">
        <f t="shared" ref="I53:I83" si="16">H53/F53</f>
        <v>0.67779715923249451</v>
      </c>
      <c r="J53" s="23">
        <v>9</v>
      </c>
      <c r="K53" s="23">
        <f t="shared" si="2"/>
        <v>36.116999999999997</v>
      </c>
      <c r="L53" s="23">
        <f t="shared" si="3"/>
        <v>7.2233999999999998</v>
      </c>
      <c r="M53" s="23">
        <f t="shared" si="4"/>
        <v>0.9</v>
      </c>
    </row>
    <row r="54" spans="1:13" x14ac:dyDescent="0.25">
      <c r="A54" s="20">
        <v>50</v>
      </c>
      <c r="B54" s="5" t="s">
        <v>37</v>
      </c>
      <c r="C54" s="5" t="s">
        <v>202</v>
      </c>
      <c r="D54" s="1" t="s">
        <v>52</v>
      </c>
      <c r="E54" s="2">
        <v>8</v>
      </c>
      <c r="F54" s="3">
        <v>3</v>
      </c>
      <c r="G54" s="7">
        <f t="shared" si="1"/>
        <v>3000</v>
      </c>
      <c r="H54" s="8">
        <v>2.0569999999999999</v>
      </c>
      <c r="I54" s="21">
        <f t="shared" si="16"/>
        <v>0.68566666666666665</v>
      </c>
      <c r="J54" s="23">
        <v>9</v>
      </c>
      <c r="K54" s="23">
        <f t="shared" si="2"/>
        <v>27</v>
      </c>
      <c r="L54" s="23">
        <f t="shared" si="3"/>
        <v>5.4</v>
      </c>
      <c r="M54" s="23">
        <f t="shared" si="4"/>
        <v>0.9</v>
      </c>
    </row>
    <row r="55" spans="1:13" x14ac:dyDescent="0.25">
      <c r="A55" s="20">
        <v>51</v>
      </c>
      <c r="B55" s="5" t="s">
        <v>37</v>
      </c>
      <c r="C55" s="5" t="s">
        <v>203</v>
      </c>
      <c r="D55" s="1" t="s">
        <v>53</v>
      </c>
      <c r="E55" s="2">
        <v>8</v>
      </c>
      <c r="F55" s="3">
        <v>3.3</v>
      </c>
      <c r="G55" s="7">
        <f t="shared" si="1"/>
        <v>3300</v>
      </c>
      <c r="H55" s="8">
        <v>3.2989999999999999</v>
      </c>
      <c r="I55" s="21">
        <f t="shared" si="16"/>
        <v>0.99969696969696975</v>
      </c>
      <c r="J55" s="23">
        <v>9</v>
      </c>
      <c r="K55" s="23">
        <f t="shared" si="2"/>
        <v>29.7</v>
      </c>
      <c r="L55" s="23">
        <f t="shared" si="3"/>
        <v>5.94</v>
      </c>
      <c r="M55" s="23">
        <f t="shared" si="4"/>
        <v>0.9</v>
      </c>
    </row>
    <row r="56" spans="1:13" x14ac:dyDescent="0.25">
      <c r="A56" s="20">
        <v>52</v>
      </c>
      <c r="B56" s="5" t="s">
        <v>70</v>
      </c>
      <c r="C56" s="5" t="s">
        <v>204</v>
      </c>
      <c r="D56" s="4" t="s">
        <v>66</v>
      </c>
      <c r="E56" s="2">
        <v>10</v>
      </c>
      <c r="F56" s="6">
        <v>62.209000000000003</v>
      </c>
      <c r="G56" s="7">
        <f t="shared" si="1"/>
        <v>62209</v>
      </c>
      <c r="H56" s="7">
        <v>3.7639999999999998</v>
      </c>
      <c r="I56" s="21">
        <f t="shared" si="16"/>
        <v>6.0505714607211165E-2</v>
      </c>
      <c r="J56" s="23">
        <v>9</v>
      </c>
      <c r="K56" s="23">
        <f t="shared" si="2"/>
        <v>559.88100000000009</v>
      </c>
      <c r="L56" s="23">
        <f t="shared" si="3"/>
        <v>111.97620000000002</v>
      </c>
      <c r="M56" s="23">
        <f t="shared" si="4"/>
        <v>0.9</v>
      </c>
    </row>
    <row r="57" spans="1:13" x14ac:dyDescent="0.25">
      <c r="A57" s="20">
        <v>53</v>
      </c>
      <c r="B57" s="5" t="s">
        <v>70</v>
      </c>
      <c r="C57" s="5" t="s">
        <v>338</v>
      </c>
      <c r="D57" s="4" t="s">
        <v>116</v>
      </c>
      <c r="E57" s="2">
        <v>10</v>
      </c>
      <c r="F57" s="6">
        <v>110.114</v>
      </c>
      <c r="G57" s="7">
        <f t="shared" ref="G57:G101" si="17">F57*1000</f>
        <v>110114</v>
      </c>
      <c r="H57" s="7">
        <v>60.921999999999997</v>
      </c>
      <c r="I57" s="21">
        <f t="shared" ref="I57" si="18">H57/F57</f>
        <v>0.55326298200047219</v>
      </c>
      <c r="J57" s="23">
        <v>9</v>
      </c>
      <c r="K57" s="23">
        <f t="shared" si="2"/>
        <v>991.02600000000007</v>
      </c>
      <c r="L57" s="23">
        <f t="shared" si="3"/>
        <v>198.20520000000002</v>
      </c>
      <c r="M57" s="23">
        <f t="shared" si="4"/>
        <v>0.9</v>
      </c>
    </row>
    <row r="58" spans="1:13" x14ac:dyDescent="0.25">
      <c r="A58" s="20">
        <v>54</v>
      </c>
      <c r="B58" s="5" t="s">
        <v>70</v>
      </c>
      <c r="C58" s="5" t="s">
        <v>339</v>
      </c>
      <c r="D58" s="4" t="s">
        <v>334</v>
      </c>
      <c r="E58" s="2">
        <v>10</v>
      </c>
      <c r="F58" s="6">
        <v>125.372</v>
      </c>
      <c r="G58" s="7">
        <f t="shared" si="17"/>
        <v>125372</v>
      </c>
      <c r="H58" s="7">
        <v>38.890999999999998</v>
      </c>
      <c r="I58" s="21">
        <f t="shared" ref="I58" si="19">H58/F58</f>
        <v>0.31020483042465619</v>
      </c>
      <c r="J58" s="23">
        <v>9</v>
      </c>
      <c r="K58" s="23">
        <f t="shared" si="2"/>
        <v>1128.348</v>
      </c>
      <c r="L58" s="23">
        <f t="shared" si="3"/>
        <v>225.6696</v>
      </c>
      <c r="M58" s="23">
        <f t="shared" si="4"/>
        <v>0.9</v>
      </c>
    </row>
    <row r="59" spans="1:13" x14ac:dyDescent="0.25">
      <c r="A59" s="20">
        <v>55</v>
      </c>
      <c r="B59" s="5" t="s">
        <v>70</v>
      </c>
      <c r="C59" s="5" t="s">
        <v>340</v>
      </c>
      <c r="D59" s="4" t="s">
        <v>341</v>
      </c>
      <c r="E59" s="2">
        <v>10</v>
      </c>
      <c r="F59" s="6">
        <v>166.68799999999999</v>
      </c>
      <c r="G59" s="7">
        <f t="shared" si="17"/>
        <v>166688</v>
      </c>
      <c r="H59" s="7">
        <v>53.850999999999999</v>
      </c>
      <c r="I59" s="21">
        <f t="shared" ref="I59" si="20">H59/F59</f>
        <v>0.32306464772509119</v>
      </c>
      <c r="J59" s="23">
        <v>9</v>
      </c>
      <c r="K59" s="23">
        <f t="shared" si="2"/>
        <v>1500.192</v>
      </c>
      <c r="L59" s="23">
        <f t="shared" si="3"/>
        <v>300.03840000000002</v>
      </c>
      <c r="M59" s="23">
        <f t="shared" si="4"/>
        <v>0.9</v>
      </c>
    </row>
    <row r="60" spans="1:13" x14ac:dyDescent="0.25">
      <c r="A60" s="20">
        <v>56</v>
      </c>
      <c r="B60" s="5" t="s">
        <v>70</v>
      </c>
      <c r="C60" s="5" t="s">
        <v>205</v>
      </c>
      <c r="D60" s="1" t="s">
        <v>57</v>
      </c>
      <c r="E60" s="2">
        <v>5</v>
      </c>
      <c r="F60" s="3">
        <v>10.746</v>
      </c>
      <c r="G60" s="7">
        <f t="shared" si="17"/>
        <v>10746</v>
      </c>
      <c r="H60" s="8">
        <v>0.91700000000000004</v>
      </c>
      <c r="I60" s="21">
        <f t="shared" si="16"/>
        <v>8.5334077796389352E-2</v>
      </c>
      <c r="J60" s="23">
        <v>11</v>
      </c>
      <c r="K60" s="23">
        <f t="shared" si="2"/>
        <v>118.206</v>
      </c>
      <c r="L60" s="23">
        <f t="shared" si="3"/>
        <v>23.641200000000001</v>
      </c>
      <c r="M60" s="23">
        <f t="shared" si="4"/>
        <v>1.1000000000000001</v>
      </c>
    </row>
    <row r="61" spans="1:13" x14ac:dyDescent="0.25">
      <c r="A61" s="20">
        <v>57</v>
      </c>
      <c r="B61" s="5" t="s">
        <v>70</v>
      </c>
      <c r="C61" s="5" t="s">
        <v>206</v>
      </c>
      <c r="D61" s="1" t="s">
        <v>58</v>
      </c>
      <c r="E61" s="2">
        <v>5</v>
      </c>
      <c r="F61" s="3">
        <v>7.9459999999999997</v>
      </c>
      <c r="G61" s="7">
        <f t="shared" si="17"/>
        <v>7946</v>
      </c>
      <c r="H61" s="8">
        <v>5.0110000000000001</v>
      </c>
      <c r="I61" s="21">
        <f t="shared" si="16"/>
        <v>0.63063176440976598</v>
      </c>
      <c r="J61" s="23">
        <v>11</v>
      </c>
      <c r="K61" s="23">
        <f t="shared" si="2"/>
        <v>87.405999999999992</v>
      </c>
      <c r="L61" s="23">
        <f t="shared" si="3"/>
        <v>17.481199999999998</v>
      </c>
      <c r="M61" s="23">
        <f t="shared" si="4"/>
        <v>1.1000000000000001</v>
      </c>
    </row>
    <row r="62" spans="1:13" x14ac:dyDescent="0.25">
      <c r="A62" s="20">
        <v>58</v>
      </c>
      <c r="B62" s="5" t="s">
        <v>70</v>
      </c>
      <c r="C62" s="5" t="s">
        <v>343</v>
      </c>
      <c r="D62" s="1" t="s">
        <v>342</v>
      </c>
      <c r="E62" s="2">
        <v>4</v>
      </c>
      <c r="F62" s="3">
        <v>59.694000000000003</v>
      </c>
      <c r="G62" s="7">
        <f t="shared" si="17"/>
        <v>59694</v>
      </c>
      <c r="H62" s="8">
        <v>29.013999999999999</v>
      </c>
      <c r="I62" s="21">
        <f t="shared" ref="I62" si="21">H62/F62</f>
        <v>0.48604549871008806</v>
      </c>
      <c r="J62" s="23">
        <v>11</v>
      </c>
      <c r="K62" s="23">
        <f t="shared" si="2"/>
        <v>656.63400000000001</v>
      </c>
      <c r="L62" s="23">
        <f t="shared" si="3"/>
        <v>131.32680000000002</v>
      </c>
      <c r="M62" s="23">
        <f t="shared" si="4"/>
        <v>1.1000000000000001</v>
      </c>
    </row>
    <row r="63" spans="1:13" x14ac:dyDescent="0.25">
      <c r="A63" s="20">
        <v>59</v>
      </c>
      <c r="B63" s="5" t="s">
        <v>70</v>
      </c>
      <c r="C63" s="5" t="s">
        <v>207</v>
      </c>
      <c r="D63" s="1" t="s">
        <v>59</v>
      </c>
      <c r="E63" s="2">
        <v>5</v>
      </c>
      <c r="F63" s="3">
        <v>14.398999999999999</v>
      </c>
      <c r="G63" s="7">
        <f t="shared" si="17"/>
        <v>14399</v>
      </c>
      <c r="H63" s="8">
        <v>3.367</v>
      </c>
      <c r="I63" s="21">
        <f t="shared" si="16"/>
        <v>0.23383568303354402</v>
      </c>
      <c r="J63" s="23">
        <v>11</v>
      </c>
      <c r="K63" s="23">
        <f t="shared" si="2"/>
        <v>158.38899999999998</v>
      </c>
      <c r="L63" s="23">
        <f t="shared" si="3"/>
        <v>31.677799999999998</v>
      </c>
      <c r="M63" s="23">
        <f t="shared" si="4"/>
        <v>1.1000000000000001</v>
      </c>
    </row>
    <row r="64" spans="1:13" x14ac:dyDescent="0.25">
      <c r="A64" s="20">
        <v>60</v>
      </c>
      <c r="B64" s="5" t="s">
        <v>70</v>
      </c>
      <c r="C64" s="5" t="s">
        <v>208</v>
      </c>
      <c r="D64" s="1" t="s">
        <v>67</v>
      </c>
      <c r="E64" s="2">
        <v>3</v>
      </c>
      <c r="F64" s="3">
        <v>100.232</v>
      </c>
      <c r="G64" s="7">
        <f t="shared" si="17"/>
        <v>100232</v>
      </c>
      <c r="H64" s="8">
        <v>32.470999999999997</v>
      </c>
      <c r="I64" s="21">
        <f t="shared" si="16"/>
        <v>0.32395841647378082</v>
      </c>
      <c r="J64" s="23">
        <v>11</v>
      </c>
      <c r="K64" s="23">
        <f t="shared" si="2"/>
        <v>1102.5519999999999</v>
      </c>
      <c r="L64" s="23">
        <f t="shared" si="3"/>
        <v>220.5104</v>
      </c>
      <c r="M64" s="23">
        <f t="shared" si="4"/>
        <v>1.1000000000000001</v>
      </c>
    </row>
    <row r="65" spans="1:13" x14ac:dyDescent="0.25">
      <c r="A65" s="20">
        <v>61</v>
      </c>
      <c r="B65" s="5" t="s">
        <v>70</v>
      </c>
      <c r="C65" s="5" t="s">
        <v>209</v>
      </c>
      <c r="D65" s="1" t="s">
        <v>68</v>
      </c>
      <c r="E65" s="2">
        <v>5</v>
      </c>
      <c r="F65" s="3">
        <v>18.602</v>
      </c>
      <c r="G65" s="7">
        <f t="shared" si="17"/>
        <v>18602</v>
      </c>
      <c r="H65" s="8">
        <v>0</v>
      </c>
      <c r="I65" s="21">
        <f t="shared" si="16"/>
        <v>0</v>
      </c>
      <c r="J65" s="23">
        <v>11</v>
      </c>
      <c r="K65" s="23">
        <f t="shared" si="2"/>
        <v>204.62200000000001</v>
      </c>
      <c r="L65" s="23">
        <f t="shared" si="3"/>
        <v>40.924400000000006</v>
      </c>
      <c r="M65" s="23">
        <f t="shared" si="4"/>
        <v>1.1000000000000001</v>
      </c>
    </row>
    <row r="66" spans="1:13" x14ac:dyDescent="0.25">
      <c r="A66" s="20">
        <v>62</v>
      </c>
      <c r="B66" s="5" t="s">
        <v>70</v>
      </c>
      <c r="C66" s="5" t="s">
        <v>210</v>
      </c>
      <c r="D66" s="1" t="s">
        <v>69</v>
      </c>
      <c r="E66" s="2">
        <v>5</v>
      </c>
      <c r="F66" s="3">
        <v>75.22</v>
      </c>
      <c r="G66" s="7">
        <f t="shared" si="17"/>
        <v>75220</v>
      </c>
      <c r="H66" s="8">
        <v>21.969000000000001</v>
      </c>
      <c r="I66" s="21">
        <f t="shared" si="16"/>
        <v>0.29206328104227602</v>
      </c>
      <c r="J66" s="23">
        <v>11</v>
      </c>
      <c r="K66" s="23">
        <f t="shared" si="2"/>
        <v>827.42</v>
      </c>
      <c r="L66" s="23">
        <f t="shared" si="3"/>
        <v>165.48400000000001</v>
      </c>
      <c r="M66" s="23">
        <f t="shared" si="4"/>
        <v>1.1000000000000001</v>
      </c>
    </row>
    <row r="67" spans="1:13" x14ac:dyDescent="0.25">
      <c r="A67" s="20">
        <v>63</v>
      </c>
      <c r="B67" s="5" t="s">
        <v>70</v>
      </c>
      <c r="C67" s="5" t="s">
        <v>211</v>
      </c>
      <c r="D67" s="1" t="s">
        <v>64</v>
      </c>
      <c r="E67" s="2">
        <v>4</v>
      </c>
      <c r="F67" s="3">
        <v>1.143</v>
      </c>
      <c r="G67" s="7">
        <f t="shared" si="17"/>
        <v>1143</v>
      </c>
      <c r="H67" s="8">
        <v>0.94599999999999995</v>
      </c>
      <c r="I67" s="21">
        <f t="shared" si="16"/>
        <v>0.82764654418197725</v>
      </c>
      <c r="J67" s="23">
        <v>11</v>
      </c>
      <c r="K67" s="23">
        <f t="shared" si="2"/>
        <v>12.573</v>
      </c>
      <c r="L67" s="23">
        <f t="shared" si="3"/>
        <v>2.5146000000000002</v>
      </c>
      <c r="M67" s="23">
        <f t="shared" si="4"/>
        <v>1.1000000000000001</v>
      </c>
    </row>
    <row r="68" spans="1:13" x14ac:dyDescent="0.25">
      <c r="A68" s="20">
        <v>64</v>
      </c>
      <c r="B68" s="5" t="s">
        <v>70</v>
      </c>
      <c r="C68" s="5" t="s">
        <v>212</v>
      </c>
      <c r="D68" s="1" t="s">
        <v>65</v>
      </c>
      <c r="E68" s="2">
        <v>10</v>
      </c>
      <c r="F68" s="3">
        <v>7.2629999999999999</v>
      </c>
      <c r="G68" s="7">
        <f t="shared" si="17"/>
        <v>7263</v>
      </c>
      <c r="H68" s="8">
        <v>7.101</v>
      </c>
      <c r="I68" s="21">
        <f t="shared" si="16"/>
        <v>0.97769516728624539</v>
      </c>
      <c r="J68" s="23">
        <v>9</v>
      </c>
      <c r="K68" s="23">
        <f t="shared" si="2"/>
        <v>65.367000000000004</v>
      </c>
      <c r="L68" s="23">
        <f t="shared" si="3"/>
        <v>13.073400000000001</v>
      </c>
      <c r="M68" s="23">
        <f t="shared" si="4"/>
        <v>0.9</v>
      </c>
    </row>
    <row r="69" spans="1:13" x14ac:dyDescent="0.25">
      <c r="A69" s="20">
        <v>65</v>
      </c>
      <c r="B69" s="5" t="s">
        <v>76</v>
      </c>
      <c r="C69" s="5" t="s">
        <v>213</v>
      </c>
      <c r="D69" s="1" t="s">
        <v>71</v>
      </c>
      <c r="E69" s="2">
        <v>3</v>
      </c>
      <c r="F69" s="3">
        <v>6.5549999999999997</v>
      </c>
      <c r="G69" s="7">
        <f t="shared" si="17"/>
        <v>6555</v>
      </c>
      <c r="H69" s="8">
        <v>6.5549999999999997</v>
      </c>
      <c r="I69" s="21">
        <f t="shared" si="16"/>
        <v>1</v>
      </c>
      <c r="J69" s="23">
        <v>11</v>
      </c>
      <c r="K69" s="23">
        <f t="shared" si="2"/>
        <v>72.10499999999999</v>
      </c>
      <c r="L69" s="23">
        <f t="shared" si="3"/>
        <v>14.420999999999999</v>
      </c>
      <c r="M69" s="23">
        <f t="shared" si="4"/>
        <v>1.1000000000000001</v>
      </c>
    </row>
    <row r="70" spans="1:13" x14ac:dyDescent="0.25">
      <c r="A70" s="20">
        <v>66</v>
      </c>
      <c r="B70" s="5" t="s">
        <v>76</v>
      </c>
      <c r="C70" s="5" t="s">
        <v>345</v>
      </c>
      <c r="D70" s="1" t="s">
        <v>344</v>
      </c>
      <c r="E70" s="2">
        <v>3</v>
      </c>
      <c r="F70" s="3">
        <v>19.826000000000001</v>
      </c>
      <c r="G70" s="7">
        <f t="shared" si="17"/>
        <v>19826</v>
      </c>
      <c r="H70" s="8">
        <v>17.63</v>
      </c>
      <c r="I70" s="21">
        <f t="shared" ref="I70" si="22">H70/F70</f>
        <v>0.88923635629980824</v>
      </c>
      <c r="J70" s="23">
        <v>11</v>
      </c>
      <c r="K70" s="23">
        <f t="shared" ref="K70:K133" si="23">J70*F70</f>
        <v>218.08600000000001</v>
      </c>
      <c r="L70" s="23">
        <f t="shared" ref="L70:L133" si="24">K70*20%</f>
        <v>43.617200000000004</v>
      </c>
      <c r="M70" s="23">
        <f t="shared" ref="M70:M133" si="25">J70*10%</f>
        <v>1.1000000000000001</v>
      </c>
    </row>
    <row r="71" spans="1:13" x14ac:dyDescent="0.25">
      <c r="A71" s="20">
        <v>67</v>
      </c>
      <c r="B71" s="5" t="s">
        <v>76</v>
      </c>
      <c r="C71" s="5" t="s">
        <v>214</v>
      </c>
      <c r="D71" s="1" t="s">
        <v>75</v>
      </c>
      <c r="E71" s="2">
        <v>3</v>
      </c>
      <c r="F71" s="3">
        <v>3.0310000000000001</v>
      </c>
      <c r="G71" s="7">
        <f t="shared" si="17"/>
        <v>3031</v>
      </c>
      <c r="H71" s="8">
        <v>2.8719999999999999</v>
      </c>
      <c r="I71" s="21">
        <f t="shared" si="16"/>
        <v>0.9475420653249752</v>
      </c>
      <c r="J71" s="23">
        <v>11</v>
      </c>
      <c r="K71" s="23">
        <f t="shared" si="23"/>
        <v>33.341000000000001</v>
      </c>
      <c r="L71" s="23">
        <f t="shared" si="24"/>
        <v>6.6682000000000006</v>
      </c>
      <c r="M71" s="23">
        <f t="shared" si="25"/>
        <v>1.1000000000000001</v>
      </c>
    </row>
    <row r="72" spans="1:13" x14ac:dyDescent="0.25">
      <c r="A72" s="20">
        <v>68</v>
      </c>
      <c r="B72" s="5" t="s">
        <v>76</v>
      </c>
      <c r="C72" s="5" t="s">
        <v>215</v>
      </c>
      <c r="D72" s="1" t="s">
        <v>13</v>
      </c>
      <c r="E72" s="2">
        <v>4</v>
      </c>
      <c r="F72" s="3">
        <v>1.1950000000000001</v>
      </c>
      <c r="G72" s="7">
        <f t="shared" si="17"/>
        <v>1195</v>
      </c>
      <c r="H72" s="8" t="s">
        <v>72</v>
      </c>
      <c r="I72" s="21">
        <f t="shared" si="16"/>
        <v>0.87698744769874482</v>
      </c>
      <c r="J72" s="23">
        <v>11</v>
      </c>
      <c r="K72" s="23">
        <f t="shared" si="23"/>
        <v>13.145000000000001</v>
      </c>
      <c r="L72" s="23">
        <f t="shared" si="24"/>
        <v>2.6290000000000004</v>
      </c>
      <c r="M72" s="23">
        <f t="shared" si="25"/>
        <v>1.1000000000000001</v>
      </c>
    </row>
    <row r="73" spans="1:13" x14ac:dyDescent="0.25">
      <c r="A73" s="20">
        <v>69</v>
      </c>
      <c r="B73" s="5" t="s">
        <v>76</v>
      </c>
      <c r="C73" s="5" t="s">
        <v>346</v>
      </c>
      <c r="D73" s="10" t="s">
        <v>347</v>
      </c>
      <c r="E73" s="2">
        <v>4</v>
      </c>
      <c r="F73" s="3">
        <v>36.75</v>
      </c>
      <c r="G73" s="7">
        <f t="shared" si="17"/>
        <v>36750</v>
      </c>
      <c r="H73" s="8">
        <v>21.594000000000001</v>
      </c>
      <c r="I73" s="21">
        <f t="shared" ref="I73:I74" si="26">H73/F73</f>
        <v>0.58759183673469395</v>
      </c>
      <c r="J73" s="23">
        <v>11</v>
      </c>
      <c r="K73" s="23">
        <f t="shared" si="23"/>
        <v>404.25</v>
      </c>
      <c r="L73" s="23">
        <f t="shared" si="24"/>
        <v>80.850000000000009</v>
      </c>
      <c r="M73" s="23">
        <f t="shared" si="25"/>
        <v>1.1000000000000001</v>
      </c>
    </row>
    <row r="74" spans="1:13" x14ac:dyDescent="0.25">
      <c r="A74" s="20">
        <v>70</v>
      </c>
      <c r="B74" s="5" t="s">
        <v>76</v>
      </c>
      <c r="C74" s="5" t="s">
        <v>349</v>
      </c>
      <c r="D74" s="10" t="s">
        <v>348</v>
      </c>
      <c r="E74" s="2">
        <v>4</v>
      </c>
      <c r="F74" s="3">
        <v>34.674999999999997</v>
      </c>
      <c r="G74" s="7">
        <f t="shared" si="17"/>
        <v>34675</v>
      </c>
      <c r="H74" s="8">
        <v>11.183</v>
      </c>
      <c r="I74" s="21">
        <f t="shared" si="26"/>
        <v>0.32250901225666911</v>
      </c>
      <c r="J74" s="23">
        <v>11</v>
      </c>
      <c r="K74" s="23">
        <f t="shared" si="23"/>
        <v>381.42499999999995</v>
      </c>
      <c r="L74" s="23">
        <f t="shared" si="24"/>
        <v>76.284999999999997</v>
      </c>
      <c r="M74" s="23">
        <f t="shared" si="25"/>
        <v>1.1000000000000001</v>
      </c>
    </row>
    <row r="75" spans="1:13" x14ac:dyDescent="0.25">
      <c r="A75" s="20">
        <v>71</v>
      </c>
      <c r="B75" s="5" t="s">
        <v>76</v>
      </c>
      <c r="C75" s="5" t="s">
        <v>216</v>
      </c>
      <c r="D75" s="1" t="s">
        <v>159</v>
      </c>
      <c r="E75" s="2">
        <v>4</v>
      </c>
      <c r="F75" s="3">
        <v>9.4220000000000006</v>
      </c>
      <c r="G75" s="7">
        <f t="shared" si="17"/>
        <v>9422</v>
      </c>
      <c r="H75" s="8">
        <v>9.2330000000000005</v>
      </c>
      <c r="I75" s="21">
        <f t="shared" si="16"/>
        <v>0.97994056463595836</v>
      </c>
      <c r="J75" s="23">
        <v>11</v>
      </c>
      <c r="K75" s="23">
        <f t="shared" si="23"/>
        <v>103.64200000000001</v>
      </c>
      <c r="L75" s="23">
        <f t="shared" si="24"/>
        <v>20.728400000000004</v>
      </c>
      <c r="M75" s="23">
        <f t="shared" si="25"/>
        <v>1.1000000000000001</v>
      </c>
    </row>
    <row r="76" spans="1:13" x14ac:dyDescent="0.25">
      <c r="A76" s="20">
        <v>72</v>
      </c>
      <c r="B76" s="5" t="s">
        <v>76</v>
      </c>
      <c r="C76" s="5" t="s">
        <v>217</v>
      </c>
      <c r="D76" s="1" t="s">
        <v>74</v>
      </c>
      <c r="E76" s="2">
        <v>4</v>
      </c>
      <c r="F76" s="3">
        <v>2.734</v>
      </c>
      <c r="G76" s="7">
        <f t="shared" si="17"/>
        <v>2734</v>
      </c>
      <c r="H76" s="8">
        <v>1.69</v>
      </c>
      <c r="I76" s="21">
        <f t="shared" si="16"/>
        <v>0.61814191660570594</v>
      </c>
      <c r="J76" s="23">
        <v>11</v>
      </c>
      <c r="K76" s="23">
        <f t="shared" si="23"/>
        <v>30.073999999999998</v>
      </c>
      <c r="L76" s="23">
        <f t="shared" si="24"/>
        <v>6.0148000000000001</v>
      </c>
      <c r="M76" s="23">
        <f t="shared" si="25"/>
        <v>1.1000000000000001</v>
      </c>
    </row>
    <row r="77" spans="1:13" x14ac:dyDescent="0.25">
      <c r="A77" s="20">
        <v>73</v>
      </c>
      <c r="B77" s="5" t="s">
        <v>99</v>
      </c>
      <c r="C77" s="5" t="s">
        <v>218</v>
      </c>
      <c r="D77" s="1" t="s">
        <v>89</v>
      </c>
      <c r="E77" s="2">
        <v>3</v>
      </c>
      <c r="F77" s="3">
        <v>28.408999999999999</v>
      </c>
      <c r="G77" s="7">
        <f t="shared" si="17"/>
        <v>28409</v>
      </c>
      <c r="H77" s="8">
        <v>10.933999999999999</v>
      </c>
      <c r="I77" s="21">
        <f t="shared" si="16"/>
        <v>0.38487803160970113</v>
      </c>
      <c r="J77" s="23">
        <v>11</v>
      </c>
      <c r="K77" s="23">
        <f t="shared" si="23"/>
        <v>312.49899999999997</v>
      </c>
      <c r="L77" s="23">
        <f t="shared" si="24"/>
        <v>62.499799999999993</v>
      </c>
      <c r="M77" s="23">
        <f t="shared" si="25"/>
        <v>1.1000000000000001</v>
      </c>
    </row>
    <row r="78" spans="1:13" x14ac:dyDescent="0.25">
      <c r="A78" s="20">
        <v>74</v>
      </c>
      <c r="B78" s="5" t="s">
        <v>99</v>
      </c>
      <c r="C78" s="5" t="s">
        <v>219</v>
      </c>
      <c r="D78" s="1" t="s">
        <v>88</v>
      </c>
      <c r="E78" s="2">
        <v>3</v>
      </c>
      <c r="F78" s="3">
        <v>8.2260000000000009</v>
      </c>
      <c r="G78" s="7">
        <f t="shared" si="17"/>
        <v>8226</v>
      </c>
      <c r="H78" s="8">
        <v>3.431</v>
      </c>
      <c r="I78" s="21">
        <f t="shared" si="16"/>
        <v>0.41709214685144658</v>
      </c>
      <c r="J78" s="23">
        <v>11</v>
      </c>
      <c r="K78" s="23">
        <f t="shared" si="23"/>
        <v>90.486000000000004</v>
      </c>
      <c r="L78" s="23">
        <f t="shared" si="24"/>
        <v>18.097200000000001</v>
      </c>
      <c r="M78" s="23">
        <f t="shared" si="25"/>
        <v>1.1000000000000001</v>
      </c>
    </row>
    <row r="79" spans="1:13" x14ac:dyDescent="0.25">
      <c r="A79" s="20">
        <v>75</v>
      </c>
      <c r="B79" s="5" t="s">
        <v>99</v>
      </c>
      <c r="C79" s="5" t="s">
        <v>220</v>
      </c>
      <c r="D79" s="1" t="s">
        <v>55</v>
      </c>
      <c r="E79" s="2">
        <v>3</v>
      </c>
      <c r="F79" s="3">
        <v>4.95</v>
      </c>
      <c r="G79" s="7">
        <f t="shared" si="17"/>
        <v>4950</v>
      </c>
      <c r="H79" s="8">
        <v>1.1819999999999999</v>
      </c>
      <c r="I79" s="21">
        <f t="shared" si="16"/>
        <v>0.23878787878787877</v>
      </c>
      <c r="J79" s="23">
        <v>11</v>
      </c>
      <c r="K79" s="23">
        <f t="shared" si="23"/>
        <v>54.45</v>
      </c>
      <c r="L79" s="23">
        <f t="shared" si="24"/>
        <v>10.89</v>
      </c>
      <c r="M79" s="23">
        <f t="shared" si="25"/>
        <v>1.1000000000000001</v>
      </c>
    </row>
    <row r="80" spans="1:13" x14ac:dyDescent="0.25">
      <c r="A80" s="20">
        <v>76</v>
      </c>
      <c r="B80" s="5" t="s">
        <v>99</v>
      </c>
      <c r="C80" s="5" t="s">
        <v>221</v>
      </c>
      <c r="D80" s="1" t="s">
        <v>77</v>
      </c>
      <c r="E80" s="2">
        <v>4</v>
      </c>
      <c r="F80" s="3">
        <v>4.5090000000000003</v>
      </c>
      <c r="G80" s="7">
        <f t="shared" si="17"/>
        <v>4509</v>
      </c>
      <c r="H80" s="8">
        <v>3.2330000000000001</v>
      </c>
      <c r="I80" s="21">
        <f t="shared" si="16"/>
        <v>0.71701042359724987</v>
      </c>
      <c r="J80" s="23">
        <v>11</v>
      </c>
      <c r="K80" s="23">
        <f t="shared" si="23"/>
        <v>49.599000000000004</v>
      </c>
      <c r="L80" s="23">
        <f t="shared" si="24"/>
        <v>9.9198000000000022</v>
      </c>
      <c r="M80" s="23">
        <f t="shared" si="25"/>
        <v>1.1000000000000001</v>
      </c>
    </row>
    <row r="81" spans="1:13" x14ac:dyDescent="0.25">
      <c r="A81" s="20">
        <v>77</v>
      </c>
      <c r="B81" s="5" t="s">
        <v>99</v>
      </c>
      <c r="C81" s="5" t="s">
        <v>222</v>
      </c>
      <c r="D81" s="1" t="s">
        <v>78</v>
      </c>
      <c r="E81" s="2">
        <v>4</v>
      </c>
      <c r="F81" s="3">
        <v>4.3209999999999997</v>
      </c>
      <c r="G81" s="7">
        <f t="shared" si="17"/>
        <v>4321</v>
      </c>
      <c r="H81" s="8">
        <v>4.32</v>
      </c>
      <c r="I81" s="21">
        <f t="shared" si="16"/>
        <v>0.99976857208979419</v>
      </c>
      <c r="J81" s="23">
        <v>11</v>
      </c>
      <c r="K81" s="23">
        <f t="shared" si="23"/>
        <v>47.530999999999999</v>
      </c>
      <c r="L81" s="23">
        <f t="shared" si="24"/>
        <v>9.5061999999999998</v>
      </c>
      <c r="M81" s="23">
        <f t="shared" si="25"/>
        <v>1.1000000000000001</v>
      </c>
    </row>
    <row r="82" spans="1:13" x14ac:dyDescent="0.25">
      <c r="A82" s="20">
        <v>78</v>
      </c>
      <c r="B82" s="5" t="s">
        <v>99</v>
      </c>
      <c r="C82" s="5" t="s">
        <v>223</v>
      </c>
      <c r="D82" s="1" t="s">
        <v>90</v>
      </c>
      <c r="E82" s="2">
        <v>4</v>
      </c>
      <c r="F82" s="3">
        <v>5.8040000000000003</v>
      </c>
      <c r="G82" s="7">
        <f t="shared" si="17"/>
        <v>5804</v>
      </c>
      <c r="H82" s="8">
        <v>0.88900000000000001</v>
      </c>
      <c r="I82" s="21">
        <f t="shared" si="16"/>
        <v>0.15317022742935907</v>
      </c>
      <c r="J82" s="23">
        <v>11</v>
      </c>
      <c r="K82" s="23">
        <f t="shared" si="23"/>
        <v>63.844000000000001</v>
      </c>
      <c r="L82" s="23">
        <f t="shared" si="24"/>
        <v>12.768800000000001</v>
      </c>
      <c r="M82" s="23">
        <f t="shared" si="25"/>
        <v>1.1000000000000001</v>
      </c>
    </row>
    <row r="83" spans="1:13" x14ac:dyDescent="0.25">
      <c r="A83" s="20">
        <v>79</v>
      </c>
      <c r="B83" s="5" t="s">
        <v>99</v>
      </c>
      <c r="C83" s="5" t="s">
        <v>352</v>
      </c>
      <c r="D83" s="1" t="s">
        <v>353</v>
      </c>
      <c r="E83" s="2">
        <v>3</v>
      </c>
      <c r="F83" s="3">
        <v>14.727</v>
      </c>
      <c r="G83" s="7">
        <f t="shared" si="17"/>
        <v>14727</v>
      </c>
      <c r="H83" s="8">
        <v>14.726000000000001</v>
      </c>
      <c r="I83" s="21">
        <f t="shared" si="16"/>
        <v>0.99993209750797862</v>
      </c>
      <c r="J83" s="23">
        <v>11</v>
      </c>
      <c r="K83" s="23">
        <f t="shared" si="23"/>
        <v>161.99700000000001</v>
      </c>
      <c r="L83" s="23">
        <f t="shared" si="24"/>
        <v>32.399400000000007</v>
      </c>
      <c r="M83" s="23">
        <f t="shared" si="25"/>
        <v>1.1000000000000001</v>
      </c>
    </row>
    <row r="84" spans="1:13" x14ac:dyDescent="0.25">
      <c r="A84" s="20">
        <v>80</v>
      </c>
      <c r="B84" s="5" t="s">
        <v>99</v>
      </c>
      <c r="C84" s="5" t="s">
        <v>224</v>
      </c>
      <c r="D84" s="1" t="s">
        <v>43</v>
      </c>
      <c r="E84" s="2">
        <v>4</v>
      </c>
      <c r="F84" s="3">
        <v>8.1029999999999998</v>
      </c>
      <c r="G84" s="7">
        <f t="shared" si="17"/>
        <v>8103</v>
      </c>
      <c r="H84" s="8">
        <v>5.0979999999999999</v>
      </c>
      <c r="I84" s="21">
        <f t="shared" ref="I84:I112" si="27">H84/F84</f>
        <v>0.62914969764284834</v>
      </c>
      <c r="J84" s="23">
        <v>11</v>
      </c>
      <c r="K84" s="23">
        <f t="shared" si="23"/>
        <v>89.132999999999996</v>
      </c>
      <c r="L84" s="23">
        <f t="shared" si="24"/>
        <v>17.826599999999999</v>
      </c>
      <c r="M84" s="23">
        <f t="shared" si="25"/>
        <v>1.1000000000000001</v>
      </c>
    </row>
    <row r="85" spans="1:13" x14ac:dyDescent="0.25">
      <c r="A85" s="20">
        <v>81</v>
      </c>
      <c r="B85" s="5" t="s">
        <v>99</v>
      </c>
      <c r="C85" s="5" t="s">
        <v>225</v>
      </c>
      <c r="D85" s="10" t="s">
        <v>160</v>
      </c>
      <c r="E85" s="2">
        <v>3</v>
      </c>
      <c r="F85" s="3">
        <v>21.321000000000002</v>
      </c>
      <c r="G85" s="7">
        <f t="shared" si="17"/>
        <v>21321</v>
      </c>
      <c r="H85" s="8">
        <v>4.16</v>
      </c>
      <c r="I85" s="21">
        <f t="shared" si="27"/>
        <v>0.19511279958726138</v>
      </c>
      <c r="J85" s="23">
        <v>11</v>
      </c>
      <c r="K85" s="23">
        <f t="shared" si="23"/>
        <v>234.53100000000001</v>
      </c>
      <c r="L85" s="23">
        <f t="shared" si="24"/>
        <v>46.906200000000005</v>
      </c>
      <c r="M85" s="23">
        <f t="shared" si="25"/>
        <v>1.1000000000000001</v>
      </c>
    </row>
    <row r="86" spans="1:13" x14ac:dyDescent="0.25">
      <c r="A86" s="20">
        <v>82</v>
      </c>
      <c r="B86" s="5" t="s">
        <v>99</v>
      </c>
      <c r="C86" s="5" t="s">
        <v>226</v>
      </c>
      <c r="D86" s="1" t="s">
        <v>79</v>
      </c>
      <c r="E86" s="2">
        <v>3</v>
      </c>
      <c r="F86" s="3">
        <v>3.234</v>
      </c>
      <c r="G86" s="7">
        <f t="shared" si="17"/>
        <v>3234</v>
      </c>
      <c r="H86" s="8">
        <v>2.6949999999999998</v>
      </c>
      <c r="I86" s="21">
        <f t="shared" si="27"/>
        <v>0.83333333333333326</v>
      </c>
      <c r="J86" s="23">
        <v>11</v>
      </c>
      <c r="K86" s="23">
        <f t="shared" si="23"/>
        <v>35.573999999999998</v>
      </c>
      <c r="L86" s="23">
        <f t="shared" si="24"/>
        <v>7.1147999999999998</v>
      </c>
      <c r="M86" s="23">
        <f t="shared" si="25"/>
        <v>1.1000000000000001</v>
      </c>
    </row>
    <row r="87" spans="1:13" x14ac:dyDescent="0.25">
      <c r="A87" s="20">
        <v>83</v>
      </c>
      <c r="B87" s="5" t="s">
        <v>99</v>
      </c>
      <c r="C87" s="5" t="s">
        <v>227</v>
      </c>
      <c r="D87" s="1" t="s">
        <v>49</v>
      </c>
      <c r="E87" s="2">
        <v>3</v>
      </c>
      <c r="F87" s="3">
        <v>2.4550000000000001</v>
      </c>
      <c r="G87" s="7">
        <f t="shared" si="17"/>
        <v>2455</v>
      </c>
      <c r="H87" s="8">
        <v>1.8240000000000001</v>
      </c>
      <c r="I87" s="21">
        <f t="shared" si="27"/>
        <v>0.74297352342158862</v>
      </c>
      <c r="J87" s="23">
        <v>11</v>
      </c>
      <c r="K87" s="23">
        <f t="shared" si="23"/>
        <v>27.005000000000003</v>
      </c>
      <c r="L87" s="23">
        <f t="shared" si="24"/>
        <v>5.4010000000000007</v>
      </c>
      <c r="M87" s="23">
        <f t="shared" si="25"/>
        <v>1.1000000000000001</v>
      </c>
    </row>
    <row r="88" spans="1:13" x14ac:dyDescent="0.25">
      <c r="A88" s="20">
        <v>84</v>
      </c>
      <c r="B88" s="5" t="s">
        <v>99</v>
      </c>
      <c r="C88" s="5" t="s">
        <v>228</v>
      </c>
      <c r="D88" s="1" t="s">
        <v>50</v>
      </c>
      <c r="E88" s="2">
        <v>10</v>
      </c>
      <c r="F88" s="3">
        <v>4.1840000000000002</v>
      </c>
      <c r="G88" s="7">
        <f t="shared" si="17"/>
        <v>4184</v>
      </c>
      <c r="H88" s="8">
        <v>4.1829999999999998</v>
      </c>
      <c r="I88" s="21">
        <f t="shared" si="27"/>
        <v>0.99976099426386222</v>
      </c>
      <c r="J88" s="23">
        <v>9</v>
      </c>
      <c r="K88" s="23">
        <f t="shared" si="23"/>
        <v>37.655999999999999</v>
      </c>
      <c r="L88" s="23">
        <f t="shared" si="24"/>
        <v>7.5312000000000001</v>
      </c>
      <c r="M88" s="23">
        <f t="shared" si="25"/>
        <v>0.9</v>
      </c>
    </row>
    <row r="89" spans="1:13" x14ac:dyDescent="0.25">
      <c r="A89" s="20">
        <v>85</v>
      </c>
      <c r="B89" s="5" t="s">
        <v>99</v>
      </c>
      <c r="C89" s="5" t="s">
        <v>229</v>
      </c>
      <c r="D89" s="1" t="s">
        <v>80</v>
      </c>
      <c r="E89" s="2">
        <v>4</v>
      </c>
      <c r="F89" s="3">
        <v>2.9049999999999998</v>
      </c>
      <c r="G89" s="7">
        <f t="shared" si="17"/>
        <v>2905</v>
      </c>
      <c r="H89" s="8">
        <v>2.8239999999999998</v>
      </c>
      <c r="I89" s="21">
        <f t="shared" si="27"/>
        <v>0.97211703958691909</v>
      </c>
      <c r="J89" s="23">
        <v>11</v>
      </c>
      <c r="K89" s="23">
        <f t="shared" si="23"/>
        <v>31.954999999999998</v>
      </c>
      <c r="L89" s="23">
        <f t="shared" si="24"/>
        <v>6.391</v>
      </c>
      <c r="M89" s="23">
        <f t="shared" si="25"/>
        <v>1.1000000000000001</v>
      </c>
    </row>
    <row r="90" spans="1:13" x14ac:dyDescent="0.25">
      <c r="A90" s="20">
        <v>86</v>
      </c>
      <c r="B90" s="5" t="s">
        <v>99</v>
      </c>
      <c r="C90" s="5" t="s">
        <v>230</v>
      </c>
      <c r="D90" s="1" t="s">
        <v>92</v>
      </c>
      <c r="E90" s="2">
        <v>3</v>
      </c>
      <c r="F90" s="3">
        <v>1.73</v>
      </c>
      <c r="G90" s="7">
        <f t="shared" si="17"/>
        <v>1730</v>
      </c>
      <c r="H90" s="8">
        <v>1.7290000000000001</v>
      </c>
      <c r="I90" s="21">
        <f t="shared" si="27"/>
        <v>0.99942196531791916</v>
      </c>
      <c r="J90" s="23">
        <v>11</v>
      </c>
      <c r="K90" s="23">
        <f t="shared" si="23"/>
        <v>19.03</v>
      </c>
      <c r="L90" s="23">
        <f t="shared" si="24"/>
        <v>3.8060000000000005</v>
      </c>
      <c r="M90" s="23">
        <f t="shared" si="25"/>
        <v>1.1000000000000001</v>
      </c>
    </row>
    <row r="91" spans="1:13" x14ac:dyDescent="0.25">
      <c r="A91" s="20">
        <v>87</v>
      </c>
      <c r="B91" s="5" t="s">
        <v>99</v>
      </c>
      <c r="C91" s="5" t="s">
        <v>231</v>
      </c>
      <c r="D91" s="1" t="s">
        <v>93</v>
      </c>
      <c r="E91" s="2">
        <v>3</v>
      </c>
      <c r="F91" s="3">
        <v>3.1110000000000002</v>
      </c>
      <c r="G91" s="7">
        <f t="shared" si="17"/>
        <v>3111</v>
      </c>
      <c r="H91" s="8">
        <v>3.0880000000000001</v>
      </c>
      <c r="I91" s="21">
        <f t="shared" si="27"/>
        <v>0.99260687881710052</v>
      </c>
      <c r="J91" s="23">
        <v>11</v>
      </c>
      <c r="K91" s="23">
        <f t="shared" si="23"/>
        <v>34.221000000000004</v>
      </c>
      <c r="L91" s="23">
        <f t="shared" si="24"/>
        <v>6.8442000000000007</v>
      </c>
      <c r="M91" s="23">
        <f t="shared" si="25"/>
        <v>1.1000000000000001</v>
      </c>
    </row>
    <row r="92" spans="1:13" x14ac:dyDescent="0.25">
      <c r="A92" s="20">
        <v>88</v>
      </c>
      <c r="B92" s="5" t="s">
        <v>99</v>
      </c>
      <c r="C92" s="5" t="s">
        <v>354</v>
      </c>
      <c r="D92" s="1" t="s">
        <v>158</v>
      </c>
      <c r="E92" s="2">
        <v>10</v>
      </c>
      <c r="F92" s="3">
        <v>6.3739999999999997</v>
      </c>
      <c r="G92" s="7">
        <f t="shared" si="17"/>
        <v>6374</v>
      </c>
      <c r="H92" s="8">
        <v>6.1820000000000004</v>
      </c>
      <c r="I92" s="21">
        <f t="shared" si="27"/>
        <v>0.96987762786319431</v>
      </c>
      <c r="J92" s="23">
        <v>9</v>
      </c>
      <c r="K92" s="23">
        <f t="shared" si="23"/>
        <v>57.366</v>
      </c>
      <c r="L92" s="23">
        <f t="shared" si="24"/>
        <v>11.4732</v>
      </c>
      <c r="M92" s="23">
        <f t="shared" si="25"/>
        <v>0.9</v>
      </c>
    </row>
    <row r="93" spans="1:13" x14ac:dyDescent="0.25">
      <c r="A93" s="20">
        <v>89</v>
      </c>
      <c r="B93" s="5" t="s">
        <v>99</v>
      </c>
      <c r="C93" s="5" t="s">
        <v>355</v>
      </c>
      <c r="D93" s="1" t="s">
        <v>356</v>
      </c>
      <c r="E93" s="2">
        <v>10</v>
      </c>
      <c r="F93" s="3">
        <v>12.792999999999999</v>
      </c>
      <c r="G93" s="7">
        <f t="shared" si="17"/>
        <v>12793</v>
      </c>
      <c r="H93" s="8">
        <v>12.385999999999999</v>
      </c>
      <c r="I93" s="21">
        <f t="shared" si="27"/>
        <v>0.96818572656921753</v>
      </c>
      <c r="J93" s="23">
        <v>9</v>
      </c>
      <c r="K93" s="23">
        <f t="shared" si="23"/>
        <v>115.137</v>
      </c>
      <c r="L93" s="23">
        <f t="shared" si="24"/>
        <v>23.0274</v>
      </c>
      <c r="M93" s="23">
        <f t="shared" si="25"/>
        <v>0.9</v>
      </c>
    </row>
    <row r="94" spans="1:13" x14ac:dyDescent="0.25">
      <c r="A94" s="20">
        <v>90</v>
      </c>
      <c r="B94" s="5" t="s">
        <v>99</v>
      </c>
      <c r="C94" s="5" t="s">
        <v>362</v>
      </c>
      <c r="D94" s="1" t="s">
        <v>363</v>
      </c>
      <c r="E94" s="2">
        <v>4</v>
      </c>
      <c r="F94" s="3">
        <v>0.86799999999999999</v>
      </c>
      <c r="G94" s="7">
        <f t="shared" si="17"/>
        <v>868</v>
      </c>
      <c r="H94" s="8">
        <v>0.86799999999999999</v>
      </c>
      <c r="I94" s="21">
        <f t="shared" si="27"/>
        <v>1</v>
      </c>
      <c r="J94" s="23">
        <v>11</v>
      </c>
      <c r="K94" s="23">
        <f t="shared" si="23"/>
        <v>9.548</v>
      </c>
      <c r="L94" s="23">
        <f t="shared" si="24"/>
        <v>1.9096000000000002</v>
      </c>
      <c r="M94" s="23">
        <f t="shared" si="25"/>
        <v>1.1000000000000001</v>
      </c>
    </row>
    <row r="95" spans="1:13" x14ac:dyDescent="0.25">
      <c r="A95" s="20">
        <v>91</v>
      </c>
      <c r="B95" s="5" t="s">
        <v>99</v>
      </c>
      <c r="C95" s="5" t="s">
        <v>232</v>
      </c>
      <c r="D95" s="1" t="s">
        <v>94</v>
      </c>
      <c r="E95" s="2">
        <v>10</v>
      </c>
      <c r="F95" s="3">
        <v>60.209000000000003</v>
      </c>
      <c r="G95" s="7">
        <f t="shared" si="17"/>
        <v>60209</v>
      </c>
      <c r="H95" s="8">
        <v>42.265999999999998</v>
      </c>
      <c r="I95" s="21">
        <f t="shared" si="27"/>
        <v>0.70198807487252735</v>
      </c>
      <c r="J95" s="23">
        <v>9</v>
      </c>
      <c r="K95" s="23">
        <f t="shared" si="23"/>
        <v>541.88100000000009</v>
      </c>
      <c r="L95" s="23">
        <f t="shared" si="24"/>
        <v>108.37620000000003</v>
      </c>
      <c r="M95" s="23">
        <f t="shared" si="25"/>
        <v>0.9</v>
      </c>
    </row>
    <row r="96" spans="1:13" x14ac:dyDescent="0.25">
      <c r="A96" s="20">
        <v>92</v>
      </c>
      <c r="B96" s="5" t="s">
        <v>99</v>
      </c>
      <c r="C96" s="5" t="s">
        <v>233</v>
      </c>
      <c r="D96" s="1" t="s">
        <v>98</v>
      </c>
      <c r="E96" s="2">
        <v>10</v>
      </c>
      <c r="F96" s="3">
        <v>31.512</v>
      </c>
      <c r="G96" s="7">
        <f t="shared" si="17"/>
        <v>31512</v>
      </c>
      <c r="H96" s="8">
        <v>28.693000000000001</v>
      </c>
      <c r="I96" s="21">
        <f t="shared" si="27"/>
        <v>0.91054201574003557</v>
      </c>
      <c r="J96" s="23">
        <v>9</v>
      </c>
      <c r="K96" s="23">
        <f t="shared" si="23"/>
        <v>283.608</v>
      </c>
      <c r="L96" s="23">
        <f t="shared" si="24"/>
        <v>56.721600000000002</v>
      </c>
      <c r="M96" s="23">
        <f t="shared" si="25"/>
        <v>0.9</v>
      </c>
    </row>
    <row r="97" spans="1:13" x14ac:dyDescent="0.25">
      <c r="A97" s="20">
        <v>93</v>
      </c>
      <c r="B97" s="5" t="s">
        <v>99</v>
      </c>
      <c r="C97" s="5" t="s">
        <v>234</v>
      </c>
      <c r="D97" s="1" t="s">
        <v>83</v>
      </c>
      <c r="E97" s="2">
        <v>4</v>
      </c>
      <c r="F97" s="3">
        <v>1.5609999999999999</v>
      </c>
      <c r="G97" s="7">
        <f t="shared" si="17"/>
        <v>1561</v>
      </c>
      <c r="H97" s="8">
        <v>1.56</v>
      </c>
      <c r="I97" s="21">
        <f t="shared" si="27"/>
        <v>0.9993593850096093</v>
      </c>
      <c r="J97" s="23">
        <v>11</v>
      </c>
      <c r="K97" s="23">
        <f t="shared" si="23"/>
        <v>17.170999999999999</v>
      </c>
      <c r="L97" s="23">
        <f t="shared" si="24"/>
        <v>3.4342000000000001</v>
      </c>
      <c r="M97" s="23">
        <f t="shared" si="25"/>
        <v>1.1000000000000001</v>
      </c>
    </row>
    <row r="98" spans="1:13" x14ac:dyDescent="0.25">
      <c r="A98" s="20">
        <v>94</v>
      </c>
      <c r="B98" s="5" t="s">
        <v>99</v>
      </c>
      <c r="C98" s="5" t="s">
        <v>235</v>
      </c>
      <c r="D98" s="1" t="s">
        <v>84</v>
      </c>
      <c r="E98" s="2">
        <v>10</v>
      </c>
      <c r="F98" s="3">
        <v>19.698</v>
      </c>
      <c r="G98" s="7">
        <f t="shared" si="17"/>
        <v>19698</v>
      </c>
      <c r="H98" s="8">
        <v>14.214</v>
      </c>
      <c r="I98" s="21">
        <f t="shared" si="27"/>
        <v>0.721596101127018</v>
      </c>
      <c r="J98" s="23">
        <v>9</v>
      </c>
      <c r="K98" s="23">
        <f t="shared" si="23"/>
        <v>177.28200000000001</v>
      </c>
      <c r="L98" s="23">
        <f t="shared" si="24"/>
        <v>35.456400000000002</v>
      </c>
      <c r="M98" s="23">
        <f t="shared" si="25"/>
        <v>0.9</v>
      </c>
    </row>
    <row r="99" spans="1:13" x14ac:dyDescent="0.25">
      <c r="A99" s="20">
        <v>95</v>
      </c>
      <c r="B99" s="5" t="s">
        <v>99</v>
      </c>
      <c r="C99" s="5" t="s">
        <v>350</v>
      </c>
      <c r="D99" s="1" t="s">
        <v>351</v>
      </c>
      <c r="E99" s="2">
        <v>10</v>
      </c>
      <c r="F99" s="3">
        <v>33.436</v>
      </c>
      <c r="G99" s="7">
        <f t="shared" si="17"/>
        <v>33436</v>
      </c>
      <c r="H99" s="8">
        <v>33.262999999999998</v>
      </c>
      <c r="I99" s="21">
        <f t="shared" si="27"/>
        <v>0.99482593611676029</v>
      </c>
      <c r="J99" s="23">
        <v>9</v>
      </c>
      <c r="K99" s="23">
        <f t="shared" si="23"/>
        <v>300.92399999999998</v>
      </c>
      <c r="L99" s="23">
        <f t="shared" si="24"/>
        <v>60.184799999999996</v>
      </c>
      <c r="M99" s="23">
        <f t="shared" si="25"/>
        <v>0.9</v>
      </c>
    </row>
    <row r="100" spans="1:13" x14ac:dyDescent="0.25">
      <c r="A100" s="20">
        <v>96</v>
      </c>
      <c r="B100" s="5" t="s">
        <v>99</v>
      </c>
      <c r="C100" s="5" t="s">
        <v>236</v>
      </c>
      <c r="D100" s="10" t="s">
        <v>161</v>
      </c>
      <c r="E100" s="2">
        <v>10</v>
      </c>
      <c r="F100" s="3">
        <v>15.337999999999999</v>
      </c>
      <c r="G100" s="7">
        <f t="shared" si="17"/>
        <v>15338</v>
      </c>
      <c r="H100" s="8">
        <v>5.7329999999999997</v>
      </c>
      <c r="I100" s="21">
        <f t="shared" si="27"/>
        <v>0.37377754596427176</v>
      </c>
      <c r="J100" s="23">
        <v>9</v>
      </c>
      <c r="K100" s="23">
        <f t="shared" si="23"/>
        <v>138.042</v>
      </c>
      <c r="L100" s="23">
        <f t="shared" si="24"/>
        <v>27.608400000000003</v>
      </c>
      <c r="M100" s="23">
        <f t="shared" si="25"/>
        <v>0.9</v>
      </c>
    </row>
    <row r="101" spans="1:13" x14ac:dyDescent="0.25">
      <c r="A101" s="20">
        <v>97</v>
      </c>
      <c r="B101" s="5" t="s">
        <v>99</v>
      </c>
      <c r="C101" s="5" t="s">
        <v>237</v>
      </c>
      <c r="D101" s="1" t="s">
        <v>85</v>
      </c>
      <c r="E101" s="2">
        <v>10</v>
      </c>
      <c r="F101" s="3">
        <v>18.681999999999999</v>
      </c>
      <c r="G101" s="7">
        <f t="shared" si="17"/>
        <v>18682</v>
      </c>
      <c r="H101" s="8">
        <v>18.472000000000001</v>
      </c>
      <c r="I101" s="21">
        <f t="shared" si="27"/>
        <v>0.98875923348677885</v>
      </c>
      <c r="J101" s="23">
        <v>9</v>
      </c>
      <c r="K101" s="23">
        <f t="shared" si="23"/>
        <v>168.13799999999998</v>
      </c>
      <c r="L101" s="23">
        <f t="shared" si="24"/>
        <v>33.627599999999994</v>
      </c>
      <c r="M101" s="23">
        <f t="shared" si="25"/>
        <v>0.9</v>
      </c>
    </row>
    <row r="102" spans="1:13" x14ac:dyDescent="0.25">
      <c r="A102" s="20">
        <v>98</v>
      </c>
      <c r="B102" s="5" t="s">
        <v>99</v>
      </c>
      <c r="C102" s="5" t="s">
        <v>357</v>
      </c>
      <c r="D102" s="1" t="s">
        <v>358</v>
      </c>
      <c r="E102" s="2">
        <v>10</v>
      </c>
      <c r="F102" s="3">
        <v>118.224</v>
      </c>
      <c r="G102" s="7">
        <f t="shared" ref="G102:G154" si="28">F102*1000</f>
        <v>118224</v>
      </c>
      <c r="H102" s="8">
        <v>77.349000000000004</v>
      </c>
      <c r="I102" s="21">
        <f t="shared" si="27"/>
        <v>0.65425801867641087</v>
      </c>
      <c r="J102" s="23">
        <v>9</v>
      </c>
      <c r="K102" s="23">
        <f t="shared" si="23"/>
        <v>1064.0160000000001</v>
      </c>
      <c r="L102" s="23">
        <f t="shared" si="24"/>
        <v>212.80320000000003</v>
      </c>
      <c r="M102" s="23">
        <f t="shared" si="25"/>
        <v>0.9</v>
      </c>
    </row>
    <row r="103" spans="1:13" x14ac:dyDescent="0.25">
      <c r="A103" s="20">
        <v>99</v>
      </c>
      <c r="B103" s="5" t="s">
        <v>99</v>
      </c>
      <c r="C103" s="5" t="s">
        <v>238</v>
      </c>
      <c r="D103" s="1" t="s">
        <v>86</v>
      </c>
      <c r="E103" s="2">
        <v>10</v>
      </c>
      <c r="F103" s="3">
        <v>0.92900000000000005</v>
      </c>
      <c r="G103" s="7">
        <f t="shared" si="28"/>
        <v>929</v>
      </c>
      <c r="H103" s="8" t="s">
        <v>73</v>
      </c>
      <c r="I103" s="21">
        <f t="shared" si="27"/>
        <v>0.99892357373519913</v>
      </c>
      <c r="J103" s="23">
        <v>9</v>
      </c>
      <c r="K103" s="23">
        <f t="shared" si="23"/>
        <v>8.3610000000000007</v>
      </c>
      <c r="L103" s="23">
        <f t="shared" si="24"/>
        <v>1.6722000000000001</v>
      </c>
      <c r="M103" s="23">
        <f t="shared" si="25"/>
        <v>0.9</v>
      </c>
    </row>
    <row r="104" spans="1:13" x14ac:dyDescent="0.25">
      <c r="A104" s="20">
        <v>100</v>
      </c>
      <c r="B104" s="5" t="s">
        <v>99</v>
      </c>
      <c r="C104" s="5" t="s">
        <v>239</v>
      </c>
      <c r="D104" s="1" t="s">
        <v>27</v>
      </c>
      <c r="E104" s="2">
        <v>3</v>
      </c>
      <c r="F104" s="3">
        <v>0.22</v>
      </c>
      <c r="G104" s="7">
        <f t="shared" si="28"/>
        <v>220</v>
      </c>
      <c r="H104" s="8" t="s">
        <v>95</v>
      </c>
      <c r="I104" s="21">
        <f t="shared" si="27"/>
        <v>0.70909090909090911</v>
      </c>
      <c r="J104" s="23">
        <v>11</v>
      </c>
      <c r="K104" s="23">
        <f t="shared" si="23"/>
        <v>2.42</v>
      </c>
      <c r="L104" s="23">
        <f t="shared" si="24"/>
        <v>0.48399999999999999</v>
      </c>
      <c r="M104" s="23">
        <f t="shared" si="25"/>
        <v>1.1000000000000001</v>
      </c>
    </row>
    <row r="105" spans="1:13" x14ac:dyDescent="0.25">
      <c r="A105" s="20">
        <v>101</v>
      </c>
      <c r="B105" s="5" t="s">
        <v>99</v>
      </c>
      <c r="C105" s="5" t="s">
        <v>240</v>
      </c>
      <c r="D105" s="1" t="s">
        <v>20</v>
      </c>
      <c r="E105" s="2">
        <v>4</v>
      </c>
      <c r="F105" s="3">
        <v>1.393</v>
      </c>
      <c r="G105" s="7">
        <f t="shared" si="28"/>
        <v>1393</v>
      </c>
      <c r="H105" s="8">
        <v>1.367</v>
      </c>
      <c r="I105" s="21">
        <f t="shared" si="27"/>
        <v>0.98133524766690594</v>
      </c>
      <c r="J105" s="23">
        <v>11</v>
      </c>
      <c r="K105" s="23">
        <f t="shared" si="23"/>
        <v>15.323</v>
      </c>
      <c r="L105" s="23">
        <f t="shared" si="24"/>
        <v>3.0646000000000004</v>
      </c>
      <c r="M105" s="23">
        <f t="shared" si="25"/>
        <v>1.1000000000000001</v>
      </c>
    </row>
    <row r="106" spans="1:13" x14ac:dyDescent="0.25">
      <c r="A106" s="20">
        <v>102</v>
      </c>
      <c r="B106" s="5" t="s">
        <v>99</v>
      </c>
      <c r="C106" s="5" t="s">
        <v>241</v>
      </c>
      <c r="D106" s="1" t="s">
        <v>11</v>
      </c>
      <c r="E106" s="2">
        <v>10</v>
      </c>
      <c r="F106" s="3">
        <v>3.746</v>
      </c>
      <c r="G106" s="7">
        <f t="shared" si="28"/>
        <v>3746</v>
      </c>
      <c r="H106" s="8">
        <v>3.746</v>
      </c>
      <c r="I106" s="21">
        <f t="shared" si="27"/>
        <v>1</v>
      </c>
      <c r="J106" s="23">
        <v>9</v>
      </c>
      <c r="K106" s="23">
        <f t="shared" si="23"/>
        <v>33.713999999999999</v>
      </c>
      <c r="L106" s="23">
        <f t="shared" si="24"/>
        <v>6.7427999999999999</v>
      </c>
      <c r="M106" s="23">
        <f t="shared" si="25"/>
        <v>0.9</v>
      </c>
    </row>
    <row r="107" spans="1:13" x14ac:dyDescent="0.25">
      <c r="A107" s="20">
        <v>103</v>
      </c>
      <c r="B107" s="5" t="s">
        <v>99</v>
      </c>
      <c r="C107" s="5" t="s">
        <v>242</v>
      </c>
      <c r="D107" s="1" t="s">
        <v>87</v>
      </c>
      <c r="E107" s="2">
        <v>4</v>
      </c>
      <c r="F107" s="3">
        <v>1.1319999999999999</v>
      </c>
      <c r="G107" s="7">
        <f t="shared" si="28"/>
        <v>1132</v>
      </c>
      <c r="H107" s="8" t="s">
        <v>96</v>
      </c>
      <c r="I107" s="21">
        <f t="shared" si="27"/>
        <v>0.99911660777385169</v>
      </c>
      <c r="J107" s="23">
        <v>11</v>
      </c>
      <c r="K107" s="23">
        <f t="shared" si="23"/>
        <v>12.451999999999998</v>
      </c>
      <c r="L107" s="23">
        <f t="shared" si="24"/>
        <v>2.4903999999999997</v>
      </c>
      <c r="M107" s="23">
        <f t="shared" si="25"/>
        <v>1.1000000000000001</v>
      </c>
    </row>
    <row r="108" spans="1:13" x14ac:dyDescent="0.25">
      <c r="A108" s="20">
        <v>104</v>
      </c>
      <c r="B108" s="5" t="s">
        <v>99</v>
      </c>
      <c r="C108" s="5" t="s">
        <v>243</v>
      </c>
      <c r="D108" s="1" t="s">
        <v>15</v>
      </c>
      <c r="E108" s="2">
        <v>4</v>
      </c>
      <c r="F108" s="3">
        <v>1.0860000000000001</v>
      </c>
      <c r="G108" s="7">
        <f t="shared" si="28"/>
        <v>1086</v>
      </c>
      <c r="H108" s="8" t="s">
        <v>97</v>
      </c>
      <c r="I108" s="21">
        <f t="shared" si="27"/>
        <v>0.99907918968692444</v>
      </c>
      <c r="J108" s="23">
        <v>11</v>
      </c>
      <c r="K108" s="23">
        <f t="shared" si="23"/>
        <v>11.946000000000002</v>
      </c>
      <c r="L108" s="23">
        <f t="shared" si="24"/>
        <v>2.3892000000000002</v>
      </c>
      <c r="M108" s="23">
        <f t="shared" si="25"/>
        <v>1.1000000000000001</v>
      </c>
    </row>
    <row r="109" spans="1:13" x14ac:dyDescent="0.25">
      <c r="A109" s="20">
        <v>105</v>
      </c>
      <c r="B109" s="5" t="s">
        <v>121</v>
      </c>
      <c r="C109" s="5" t="s">
        <v>244</v>
      </c>
      <c r="D109" s="1" t="s">
        <v>115</v>
      </c>
      <c r="E109" s="2">
        <v>8</v>
      </c>
      <c r="F109" s="3">
        <v>241.94900000000001</v>
      </c>
      <c r="G109" s="7">
        <f t="shared" si="28"/>
        <v>241949</v>
      </c>
      <c r="H109" s="8">
        <v>93.933999999999997</v>
      </c>
      <c r="I109" s="21">
        <f t="shared" si="27"/>
        <v>0.38823884372326395</v>
      </c>
      <c r="J109" s="23">
        <v>9</v>
      </c>
      <c r="K109" s="23">
        <f t="shared" si="23"/>
        <v>2177.5410000000002</v>
      </c>
      <c r="L109" s="23">
        <f t="shared" si="24"/>
        <v>435.50820000000004</v>
      </c>
      <c r="M109" s="23">
        <f t="shared" si="25"/>
        <v>0.9</v>
      </c>
    </row>
    <row r="110" spans="1:13" x14ac:dyDescent="0.25">
      <c r="A110" s="20">
        <v>106</v>
      </c>
      <c r="B110" s="5" t="s">
        <v>121</v>
      </c>
      <c r="C110" s="5" t="s">
        <v>245</v>
      </c>
      <c r="D110" s="1" t="s">
        <v>117</v>
      </c>
      <c r="E110" s="2">
        <v>8</v>
      </c>
      <c r="F110" s="3">
        <v>15.154999999999999</v>
      </c>
      <c r="G110" s="7">
        <f t="shared" si="28"/>
        <v>15155</v>
      </c>
      <c r="H110" s="8">
        <v>7.0890000000000004</v>
      </c>
      <c r="I110" s="21">
        <f t="shared" si="27"/>
        <v>0.46776641372484334</v>
      </c>
      <c r="J110" s="23">
        <v>9</v>
      </c>
      <c r="K110" s="23">
        <f t="shared" si="23"/>
        <v>136.39499999999998</v>
      </c>
      <c r="L110" s="23">
        <f t="shared" si="24"/>
        <v>27.278999999999996</v>
      </c>
      <c r="M110" s="23">
        <f t="shared" si="25"/>
        <v>0.9</v>
      </c>
    </row>
    <row r="111" spans="1:13" x14ac:dyDescent="0.25">
      <c r="A111" s="20">
        <v>107</v>
      </c>
      <c r="B111" s="5" t="s">
        <v>121</v>
      </c>
      <c r="C111" s="5" t="s">
        <v>246</v>
      </c>
      <c r="D111" s="1" t="s">
        <v>116</v>
      </c>
      <c r="E111" s="2">
        <v>8</v>
      </c>
      <c r="F111" s="3">
        <v>49.23</v>
      </c>
      <c r="G111" s="7">
        <f t="shared" si="28"/>
        <v>49230</v>
      </c>
      <c r="H111" s="8">
        <v>9.6069999999999993</v>
      </c>
      <c r="I111" s="21">
        <f t="shared" si="27"/>
        <v>0.19514523664432257</v>
      </c>
      <c r="J111" s="23">
        <v>9</v>
      </c>
      <c r="K111" s="23">
        <f t="shared" si="23"/>
        <v>443.07</v>
      </c>
      <c r="L111" s="23">
        <f t="shared" si="24"/>
        <v>88.614000000000004</v>
      </c>
      <c r="M111" s="23">
        <f t="shared" si="25"/>
        <v>0.9</v>
      </c>
    </row>
    <row r="112" spans="1:13" x14ac:dyDescent="0.25">
      <c r="A112" s="20">
        <v>108</v>
      </c>
      <c r="B112" s="5" t="s">
        <v>121</v>
      </c>
      <c r="C112" s="5" t="s">
        <v>247</v>
      </c>
      <c r="D112" s="1" t="s">
        <v>40</v>
      </c>
      <c r="E112" s="2">
        <v>8</v>
      </c>
      <c r="F112" s="3">
        <v>0.64300000000000002</v>
      </c>
      <c r="G112" s="7">
        <f t="shared" si="28"/>
        <v>643</v>
      </c>
      <c r="H112" s="8">
        <v>0.39200000000000002</v>
      </c>
      <c r="I112" s="21">
        <f t="shared" si="27"/>
        <v>0.60964230171073097</v>
      </c>
      <c r="J112" s="23">
        <v>9</v>
      </c>
      <c r="K112" s="23">
        <f t="shared" si="23"/>
        <v>5.7869999999999999</v>
      </c>
      <c r="L112" s="23">
        <f t="shared" si="24"/>
        <v>1.1574</v>
      </c>
      <c r="M112" s="23">
        <f t="shared" si="25"/>
        <v>0.9</v>
      </c>
    </row>
    <row r="113" spans="1:13" x14ac:dyDescent="0.25">
      <c r="A113" s="20">
        <v>109</v>
      </c>
      <c r="B113" s="5" t="s">
        <v>121</v>
      </c>
      <c r="C113" s="5" t="s">
        <v>248</v>
      </c>
      <c r="D113" s="10" t="s">
        <v>162</v>
      </c>
      <c r="E113" s="2">
        <v>8</v>
      </c>
      <c r="F113" s="3">
        <v>1.0840000000000001</v>
      </c>
      <c r="G113" s="7">
        <f t="shared" si="28"/>
        <v>1084</v>
      </c>
      <c r="H113" s="8">
        <v>0</v>
      </c>
      <c r="I113" s="21">
        <f t="shared" ref="I113:I135" si="29">H113/F113</f>
        <v>0</v>
      </c>
      <c r="J113" s="23">
        <v>9</v>
      </c>
      <c r="K113" s="23">
        <f t="shared" si="23"/>
        <v>9.7560000000000002</v>
      </c>
      <c r="L113" s="23">
        <f t="shared" si="24"/>
        <v>1.9512</v>
      </c>
      <c r="M113" s="23">
        <f t="shared" si="25"/>
        <v>0.9</v>
      </c>
    </row>
    <row r="114" spans="1:13" x14ac:dyDescent="0.25">
      <c r="A114" s="20">
        <v>110</v>
      </c>
      <c r="B114" s="5" t="s">
        <v>121</v>
      </c>
      <c r="C114" s="5" t="s">
        <v>249</v>
      </c>
      <c r="D114" s="1" t="s">
        <v>100</v>
      </c>
      <c r="E114" s="2">
        <v>8</v>
      </c>
      <c r="F114" s="3">
        <v>1.0620000000000001</v>
      </c>
      <c r="G114" s="7">
        <f t="shared" si="28"/>
        <v>1062</v>
      </c>
      <c r="H114" s="8">
        <v>0.126</v>
      </c>
      <c r="I114" s="21">
        <f t="shared" si="29"/>
        <v>0.11864406779661016</v>
      </c>
      <c r="J114" s="23">
        <v>9</v>
      </c>
      <c r="K114" s="23">
        <f t="shared" si="23"/>
        <v>9.5579999999999998</v>
      </c>
      <c r="L114" s="23">
        <f t="shared" si="24"/>
        <v>1.9116</v>
      </c>
      <c r="M114" s="23">
        <f t="shared" si="25"/>
        <v>0.9</v>
      </c>
    </row>
    <row r="115" spans="1:13" x14ac:dyDescent="0.25">
      <c r="A115" s="20">
        <v>111</v>
      </c>
      <c r="B115" s="5" t="s">
        <v>121</v>
      </c>
      <c r="C115" s="5" t="s">
        <v>250</v>
      </c>
      <c r="D115" s="1" t="s">
        <v>101</v>
      </c>
      <c r="E115" s="2">
        <v>8</v>
      </c>
      <c r="F115" s="3">
        <v>81.498999999999995</v>
      </c>
      <c r="G115" s="7">
        <f t="shared" si="28"/>
        <v>81499</v>
      </c>
      <c r="H115" s="8">
        <v>12.234999999999999</v>
      </c>
      <c r="I115" s="21">
        <f t="shared" si="29"/>
        <v>0.15012454140541601</v>
      </c>
      <c r="J115" s="23">
        <v>9</v>
      </c>
      <c r="K115" s="23">
        <f t="shared" si="23"/>
        <v>733.49099999999999</v>
      </c>
      <c r="L115" s="23">
        <f t="shared" si="24"/>
        <v>146.69820000000001</v>
      </c>
      <c r="M115" s="23">
        <f t="shared" si="25"/>
        <v>0.9</v>
      </c>
    </row>
    <row r="116" spans="1:13" x14ac:dyDescent="0.25">
      <c r="A116" s="20">
        <v>112</v>
      </c>
      <c r="B116" s="5" t="s">
        <v>121</v>
      </c>
      <c r="C116" s="5" t="s">
        <v>251</v>
      </c>
      <c r="D116" s="1" t="s">
        <v>120</v>
      </c>
      <c r="E116" s="2">
        <v>8</v>
      </c>
      <c r="F116" s="3">
        <v>121.657</v>
      </c>
      <c r="G116" s="7">
        <f t="shared" si="28"/>
        <v>121657</v>
      </c>
      <c r="H116" s="8">
        <v>52.609000000000002</v>
      </c>
      <c r="I116" s="21">
        <f t="shared" si="29"/>
        <v>0.43243709774201239</v>
      </c>
      <c r="J116" s="23">
        <v>9</v>
      </c>
      <c r="K116" s="23">
        <f t="shared" si="23"/>
        <v>1094.913</v>
      </c>
      <c r="L116" s="23">
        <f t="shared" si="24"/>
        <v>218.98260000000002</v>
      </c>
      <c r="M116" s="23">
        <f t="shared" si="25"/>
        <v>0.9</v>
      </c>
    </row>
    <row r="117" spans="1:13" x14ac:dyDescent="0.25">
      <c r="A117" s="20">
        <v>113</v>
      </c>
      <c r="B117" s="5" t="s">
        <v>121</v>
      </c>
      <c r="C117" s="5" t="s">
        <v>252</v>
      </c>
      <c r="D117" s="1" t="s">
        <v>25</v>
      </c>
      <c r="E117" s="2">
        <v>8</v>
      </c>
      <c r="F117" s="3">
        <v>2.968</v>
      </c>
      <c r="G117" s="7">
        <f t="shared" si="28"/>
        <v>2968</v>
      </c>
      <c r="H117" s="8">
        <v>0.42699999999999999</v>
      </c>
      <c r="I117" s="21">
        <f t="shared" si="29"/>
        <v>0.14386792452830188</v>
      </c>
      <c r="J117" s="23">
        <v>9</v>
      </c>
      <c r="K117" s="23">
        <f t="shared" si="23"/>
        <v>26.712</v>
      </c>
      <c r="L117" s="23">
        <f t="shared" si="24"/>
        <v>5.3424000000000005</v>
      </c>
      <c r="M117" s="23">
        <f t="shared" si="25"/>
        <v>0.9</v>
      </c>
    </row>
    <row r="118" spans="1:13" x14ac:dyDescent="0.25">
      <c r="A118" s="20">
        <v>114</v>
      </c>
      <c r="B118" s="5" t="s">
        <v>121</v>
      </c>
      <c r="C118" s="5" t="s">
        <v>253</v>
      </c>
      <c r="D118" s="1" t="s">
        <v>102</v>
      </c>
      <c r="E118" s="2">
        <v>8</v>
      </c>
      <c r="F118" s="6">
        <v>2.601</v>
      </c>
      <c r="G118" s="7">
        <f t="shared" si="28"/>
        <v>2601</v>
      </c>
      <c r="H118" s="8" t="s">
        <v>103</v>
      </c>
      <c r="I118" s="21">
        <f t="shared" si="29"/>
        <v>3.767781622452903E-2</v>
      </c>
      <c r="J118" s="23">
        <v>9</v>
      </c>
      <c r="K118" s="23">
        <f t="shared" si="23"/>
        <v>23.408999999999999</v>
      </c>
      <c r="L118" s="23">
        <f t="shared" si="24"/>
        <v>4.6818</v>
      </c>
      <c r="M118" s="23">
        <f t="shared" si="25"/>
        <v>0.9</v>
      </c>
    </row>
    <row r="119" spans="1:13" x14ac:dyDescent="0.25">
      <c r="A119" s="20">
        <v>115</v>
      </c>
      <c r="B119" s="5" t="s">
        <v>121</v>
      </c>
      <c r="C119" s="5" t="s">
        <v>254</v>
      </c>
      <c r="D119" s="1" t="s">
        <v>60</v>
      </c>
      <c r="E119" s="2">
        <v>8</v>
      </c>
      <c r="F119" s="6">
        <v>2.67</v>
      </c>
      <c r="G119" s="7">
        <f t="shared" si="28"/>
        <v>2670</v>
      </c>
      <c r="H119" s="8">
        <v>0.39100000000000001</v>
      </c>
      <c r="I119" s="21">
        <f t="shared" si="29"/>
        <v>0.14644194756554307</v>
      </c>
      <c r="J119" s="23">
        <v>9</v>
      </c>
      <c r="K119" s="23">
        <f t="shared" si="23"/>
        <v>24.03</v>
      </c>
      <c r="L119" s="23">
        <f t="shared" si="24"/>
        <v>4.8060000000000009</v>
      </c>
      <c r="M119" s="23">
        <f t="shared" si="25"/>
        <v>0.9</v>
      </c>
    </row>
    <row r="120" spans="1:13" x14ac:dyDescent="0.25">
      <c r="A120" s="20">
        <v>116</v>
      </c>
      <c r="B120" s="5" t="s">
        <v>121</v>
      </c>
      <c r="C120" s="5" t="s">
        <v>255</v>
      </c>
      <c r="D120" s="1" t="s">
        <v>26</v>
      </c>
      <c r="E120" s="2">
        <v>8</v>
      </c>
      <c r="F120" s="3">
        <v>2.371</v>
      </c>
      <c r="G120" s="7">
        <f t="shared" si="28"/>
        <v>2371</v>
      </c>
      <c r="H120" s="8">
        <v>0.753</v>
      </c>
      <c r="I120" s="21">
        <f t="shared" si="29"/>
        <v>0.31758751581611133</v>
      </c>
      <c r="J120" s="23">
        <v>9</v>
      </c>
      <c r="K120" s="23">
        <f t="shared" si="23"/>
        <v>21.338999999999999</v>
      </c>
      <c r="L120" s="23">
        <f t="shared" si="24"/>
        <v>4.2678000000000003</v>
      </c>
      <c r="M120" s="23">
        <f t="shared" si="25"/>
        <v>0.9</v>
      </c>
    </row>
    <row r="121" spans="1:13" x14ac:dyDescent="0.25">
      <c r="A121" s="20">
        <v>117</v>
      </c>
      <c r="B121" s="5" t="s">
        <v>121</v>
      </c>
      <c r="C121" s="5" t="s">
        <v>256</v>
      </c>
      <c r="D121" s="1" t="s">
        <v>61</v>
      </c>
      <c r="E121" s="2">
        <v>8</v>
      </c>
      <c r="F121" s="6">
        <v>5.62</v>
      </c>
      <c r="G121" s="7">
        <f t="shared" si="28"/>
        <v>5620</v>
      </c>
      <c r="H121" s="8">
        <v>1.0229999999999999</v>
      </c>
      <c r="I121" s="21">
        <f t="shared" si="29"/>
        <v>0.18202846975088965</v>
      </c>
      <c r="J121" s="23">
        <v>9</v>
      </c>
      <c r="K121" s="23">
        <f t="shared" si="23"/>
        <v>50.58</v>
      </c>
      <c r="L121" s="23">
        <f t="shared" si="24"/>
        <v>10.116</v>
      </c>
      <c r="M121" s="23">
        <f t="shared" si="25"/>
        <v>0.9</v>
      </c>
    </row>
    <row r="122" spans="1:13" x14ac:dyDescent="0.25">
      <c r="A122" s="20">
        <v>118</v>
      </c>
      <c r="B122" s="5" t="s">
        <v>121</v>
      </c>
      <c r="C122" s="5" t="s">
        <v>257</v>
      </c>
      <c r="D122" s="1" t="s">
        <v>118</v>
      </c>
      <c r="E122" s="2">
        <v>8</v>
      </c>
      <c r="F122" s="3">
        <v>18.62</v>
      </c>
      <c r="G122" s="7">
        <f t="shared" si="28"/>
        <v>18620</v>
      </c>
      <c r="H122" s="8">
        <v>0.66400000000000003</v>
      </c>
      <c r="I122" s="21">
        <f t="shared" si="29"/>
        <v>3.5660580021482279E-2</v>
      </c>
      <c r="J122" s="23">
        <v>9</v>
      </c>
      <c r="K122" s="23">
        <f t="shared" si="23"/>
        <v>167.58</v>
      </c>
      <c r="L122" s="23">
        <f t="shared" si="24"/>
        <v>33.516000000000005</v>
      </c>
      <c r="M122" s="23">
        <f t="shared" si="25"/>
        <v>0.9</v>
      </c>
    </row>
    <row r="123" spans="1:13" x14ac:dyDescent="0.25">
      <c r="A123" s="20">
        <v>119</v>
      </c>
      <c r="B123" s="5" t="s">
        <v>121</v>
      </c>
      <c r="C123" s="5" t="s">
        <v>258</v>
      </c>
      <c r="D123" s="1" t="s">
        <v>81</v>
      </c>
      <c r="E123" s="2">
        <v>8</v>
      </c>
      <c r="F123" s="6">
        <v>8.4979999999999993</v>
      </c>
      <c r="G123" s="7">
        <f t="shared" si="28"/>
        <v>8498</v>
      </c>
      <c r="H123" s="8">
        <v>0</v>
      </c>
      <c r="I123" s="21">
        <f t="shared" si="29"/>
        <v>0</v>
      </c>
      <c r="J123" s="23">
        <v>9</v>
      </c>
      <c r="K123" s="23">
        <f t="shared" si="23"/>
        <v>76.481999999999999</v>
      </c>
      <c r="L123" s="23">
        <f t="shared" si="24"/>
        <v>15.2964</v>
      </c>
      <c r="M123" s="23">
        <f t="shared" si="25"/>
        <v>0.9</v>
      </c>
    </row>
    <row r="124" spans="1:13" x14ac:dyDescent="0.25">
      <c r="A124" s="20">
        <v>120</v>
      </c>
      <c r="B124" s="5" t="s">
        <v>121</v>
      </c>
      <c r="C124" s="5" t="s">
        <v>260</v>
      </c>
      <c r="D124" s="1" t="s">
        <v>105</v>
      </c>
      <c r="E124" s="2">
        <v>8</v>
      </c>
      <c r="F124" s="6">
        <v>7.2640000000000002</v>
      </c>
      <c r="G124" s="7">
        <f t="shared" si="28"/>
        <v>7264</v>
      </c>
      <c r="H124" s="8">
        <v>0.85199999999999998</v>
      </c>
      <c r="I124" s="21">
        <f t="shared" si="29"/>
        <v>0.11729074889867841</v>
      </c>
      <c r="J124" s="23">
        <v>9</v>
      </c>
      <c r="K124" s="23">
        <f t="shared" si="23"/>
        <v>65.376000000000005</v>
      </c>
      <c r="L124" s="23">
        <f t="shared" si="24"/>
        <v>13.075200000000002</v>
      </c>
      <c r="M124" s="23">
        <f t="shared" si="25"/>
        <v>0.9</v>
      </c>
    </row>
    <row r="125" spans="1:13" x14ac:dyDescent="0.25">
      <c r="A125" s="20">
        <v>121</v>
      </c>
      <c r="B125" s="5" t="s">
        <v>121</v>
      </c>
      <c r="C125" s="5" t="s">
        <v>261</v>
      </c>
      <c r="D125" s="1" t="s">
        <v>106</v>
      </c>
      <c r="E125" s="2">
        <v>8</v>
      </c>
      <c r="F125" s="6">
        <v>4.6219999999999999</v>
      </c>
      <c r="G125" s="7">
        <f t="shared" si="28"/>
        <v>4622</v>
      </c>
      <c r="H125" s="8">
        <v>1.125</v>
      </c>
      <c r="I125" s="21">
        <f t="shared" si="29"/>
        <v>0.24340112505408915</v>
      </c>
      <c r="J125" s="23">
        <v>9</v>
      </c>
      <c r="K125" s="23">
        <f t="shared" si="23"/>
        <v>41.597999999999999</v>
      </c>
      <c r="L125" s="23">
        <f t="shared" si="24"/>
        <v>8.3195999999999994</v>
      </c>
      <c r="M125" s="23">
        <f t="shared" si="25"/>
        <v>0.9</v>
      </c>
    </row>
    <row r="126" spans="1:13" x14ac:dyDescent="0.25">
      <c r="A126" s="20">
        <v>122</v>
      </c>
      <c r="B126" s="5" t="s">
        <v>121</v>
      </c>
      <c r="C126" s="5" t="s">
        <v>262</v>
      </c>
      <c r="D126" s="1" t="s">
        <v>107</v>
      </c>
      <c r="E126" s="2">
        <v>8</v>
      </c>
      <c r="F126" s="6">
        <v>2.8010000000000002</v>
      </c>
      <c r="G126" s="7">
        <f t="shared" si="28"/>
        <v>2801</v>
      </c>
      <c r="H126" s="8" t="s">
        <v>108</v>
      </c>
      <c r="I126" s="21">
        <f t="shared" si="29"/>
        <v>0.10496251338807568</v>
      </c>
      <c r="J126" s="23">
        <v>9</v>
      </c>
      <c r="K126" s="23">
        <f t="shared" si="23"/>
        <v>25.209000000000003</v>
      </c>
      <c r="L126" s="23">
        <f t="shared" si="24"/>
        <v>5.0418000000000012</v>
      </c>
      <c r="M126" s="23">
        <f t="shared" si="25"/>
        <v>0.9</v>
      </c>
    </row>
    <row r="127" spans="1:13" x14ac:dyDescent="0.25">
      <c r="A127" s="20">
        <v>123</v>
      </c>
      <c r="B127" s="5" t="s">
        <v>121</v>
      </c>
      <c r="C127" s="5" t="s">
        <v>263</v>
      </c>
      <c r="D127" s="1" t="s">
        <v>110</v>
      </c>
      <c r="E127" s="2">
        <v>8</v>
      </c>
      <c r="F127" s="6">
        <v>3.9950000000000001</v>
      </c>
      <c r="G127" s="7">
        <f t="shared" si="28"/>
        <v>3995</v>
      </c>
      <c r="H127" s="8">
        <v>1.3029999999999999</v>
      </c>
      <c r="I127" s="21">
        <f t="shared" si="29"/>
        <v>0.32615769712140175</v>
      </c>
      <c r="J127" s="23">
        <v>9</v>
      </c>
      <c r="K127" s="23">
        <f t="shared" si="23"/>
        <v>35.954999999999998</v>
      </c>
      <c r="L127" s="23">
        <f t="shared" si="24"/>
        <v>7.1909999999999998</v>
      </c>
      <c r="M127" s="23">
        <f t="shared" si="25"/>
        <v>0.9</v>
      </c>
    </row>
    <row r="128" spans="1:13" x14ac:dyDescent="0.25">
      <c r="A128" s="20">
        <v>124</v>
      </c>
      <c r="B128" s="5" t="s">
        <v>121</v>
      </c>
      <c r="C128" s="5" t="s">
        <v>259</v>
      </c>
      <c r="D128" s="1" t="s">
        <v>119</v>
      </c>
      <c r="E128" s="2">
        <v>8</v>
      </c>
      <c r="F128" s="3">
        <v>1.3420000000000001</v>
      </c>
      <c r="G128" s="7">
        <f t="shared" si="28"/>
        <v>1342</v>
      </c>
      <c r="H128" s="8">
        <v>0.53800000000000003</v>
      </c>
      <c r="I128" s="21">
        <f t="shared" si="29"/>
        <v>0.4008941877794337</v>
      </c>
      <c r="J128" s="23">
        <v>9</v>
      </c>
      <c r="K128" s="23">
        <f t="shared" si="23"/>
        <v>12.078000000000001</v>
      </c>
      <c r="L128" s="23">
        <f t="shared" si="24"/>
        <v>2.4156000000000004</v>
      </c>
      <c r="M128" s="23">
        <f t="shared" si="25"/>
        <v>0.9</v>
      </c>
    </row>
    <row r="129" spans="1:13" x14ac:dyDescent="0.25">
      <c r="A129" s="20">
        <v>125</v>
      </c>
      <c r="B129" s="5" t="s">
        <v>121</v>
      </c>
      <c r="C129" s="5" t="s">
        <v>264</v>
      </c>
      <c r="D129" s="1" t="s">
        <v>111</v>
      </c>
      <c r="E129" s="2">
        <v>8</v>
      </c>
      <c r="F129" s="6">
        <v>4.782</v>
      </c>
      <c r="G129" s="7">
        <f t="shared" si="28"/>
        <v>4782</v>
      </c>
      <c r="H129" s="8">
        <v>1.641</v>
      </c>
      <c r="I129" s="21">
        <f t="shared" si="29"/>
        <v>0.34316185696361357</v>
      </c>
      <c r="J129" s="23">
        <v>9</v>
      </c>
      <c r="K129" s="23">
        <f t="shared" si="23"/>
        <v>43.037999999999997</v>
      </c>
      <c r="L129" s="23">
        <f t="shared" si="24"/>
        <v>8.6075999999999997</v>
      </c>
      <c r="M129" s="23">
        <f t="shared" si="25"/>
        <v>0.9</v>
      </c>
    </row>
    <row r="130" spans="1:13" x14ac:dyDescent="0.25">
      <c r="A130" s="20">
        <v>126</v>
      </c>
      <c r="B130" s="5" t="s">
        <v>121</v>
      </c>
      <c r="C130" s="5" t="s">
        <v>265</v>
      </c>
      <c r="D130" s="1" t="s">
        <v>112</v>
      </c>
      <c r="E130" s="2">
        <v>8</v>
      </c>
      <c r="F130" s="6">
        <v>10.209</v>
      </c>
      <c r="G130" s="7">
        <f t="shared" si="28"/>
        <v>10209</v>
      </c>
      <c r="H130" s="8">
        <v>2.1539999999999999</v>
      </c>
      <c r="I130" s="21">
        <f t="shared" si="29"/>
        <v>0.21099030267411109</v>
      </c>
      <c r="J130" s="23">
        <v>9</v>
      </c>
      <c r="K130" s="23">
        <f t="shared" si="23"/>
        <v>91.881</v>
      </c>
      <c r="L130" s="23">
        <f t="shared" si="24"/>
        <v>18.376200000000001</v>
      </c>
      <c r="M130" s="23">
        <f t="shared" si="25"/>
        <v>0.9</v>
      </c>
    </row>
    <row r="131" spans="1:13" x14ac:dyDescent="0.25">
      <c r="A131" s="20">
        <v>127</v>
      </c>
      <c r="B131" s="5" t="s">
        <v>140</v>
      </c>
      <c r="C131" s="5" t="s">
        <v>266</v>
      </c>
      <c r="D131" s="1" t="s">
        <v>54</v>
      </c>
      <c r="E131" s="2">
        <v>9</v>
      </c>
      <c r="F131" s="6">
        <v>35.880000000000003</v>
      </c>
      <c r="G131" s="7">
        <f t="shared" si="28"/>
        <v>35880</v>
      </c>
      <c r="H131" s="8">
        <v>16.082000000000001</v>
      </c>
      <c r="I131" s="21">
        <f t="shared" si="29"/>
        <v>0.44821627647714601</v>
      </c>
      <c r="J131" s="23">
        <v>9</v>
      </c>
      <c r="K131" s="23">
        <f t="shared" si="23"/>
        <v>322.92</v>
      </c>
      <c r="L131" s="23">
        <f t="shared" si="24"/>
        <v>64.584000000000003</v>
      </c>
      <c r="M131" s="23">
        <f t="shared" si="25"/>
        <v>0.9</v>
      </c>
    </row>
    <row r="132" spans="1:13" x14ac:dyDescent="0.25">
      <c r="A132" s="20">
        <v>128</v>
      </c>
      <c r="B132" s="5" t="s">
        <v>140</v>
      </c>
      <c r="C132" s="5" t="s">
        <v>267</v>
      </c>
      <c r="D132" s="1" t="s">
        <v>138</v>
      </c>
      <c r="E132" s="2">
        <v>9</v>
      </c>
      <c r="F132" s="3">
        <v>71.861999999999995</v>
      </c>
      <c r="G132" s="7">
        <f t="shared" si="28"/>
        <v>71862</v>
      </c>
      <c r="H132" s="8">
        <v>8.0169999999999995</v>
      </c>
      <c r="I132" s="21">
        <f t="shared" si="29"/>
        <v>0.11156104756338538</v>
      </c>
      <c r="J132" s="23">
        <v>9</v>
      </c>
      <c r="K132" s="23">
        <f t="shared" si="23"/>
        <v>646.75799999999992</v>
      </c>
      <c r="L132" s="23">
        <f t="shared" si="24"/>
        <v>129.35159999999999</v>
      </c>
      <c r="M132" s="23">
        <f t="shared" si="25"/>
        <v>0.9</v>
      </c>
    </row>
    <row r="133" spans="1:13" x14ac:dyDescent="0.25">
      <c r="A133" s="20">
        <v>129</v>
      </c>
      <c r="B133" s="5" t="s">
        <v>140</v>
      </c>
      <c r="C133" s="5" t="s">
        <v>268</v>
      </c>
      <c r="D133" s="1" t="s">
        <v>122</v>
      </c>
      <c r="E133" s="2">
        <v>9</v>
      </c>
      <c r="F133" s="6">
        <v>5.5949999999999998</v>
      </c>
      <c r="G133" s="7">
        <f t="shared" si="28"/>
        <v>5595</v>
      </c>
      <c r="H133" s="8">
        <v>7.0999999999999994E-2</v>
      </c>
      <c r="I133" s="21">
        <f t="shared" si="29"/>
        <v>1.2689901697944593E-2</v>
      </c>
      <c r="J133" s="23">
        <v>9</v>
      </c>
      <c r="K133" s="23">
        <f t="shared" si="23"/>
        <v>50.354999999999997</v>
      </c>
      <c r="L133" s="23">
        <f t="shared" si="24"/>
        <v>10.071</v>
      </c>
      <c r="M133" s="23">
        <f t="shared" si="25"/>
        <v>0.9</v>
      </c>
    </row>
    <row r="134" spans="1:13" x14ac:dyDescent="0.25">
      <c r="A134" s="20">
        <v>130</v>
      </c>
      <c r="B134" s="5" t="s">
        <v>140</v>
      </c>
      <c r="C134" s="5" t="s">
        <v>269</v>
      </c>
      <c r="D134" s="1" t="s">
        <v>104</v>
      </c>
      <c r="E134" s="2">
        <v>9</v>
      </c>
      <c r="F134" s="6">
        <v>9.4450000000000003</v>
      </c>
      <c r="G134" s="7">
        <f t="shared" si="28"/>
        <v>9445</v>
      </c>
      <c r="H134" s="8">
        <v>2.0449999999999999</v>
      </c>
      <c r="I134" s="21">
        <f t="shared" si="29"/>
        <v>0.21651667548967707</v>
      </c>
      <c r="J134" s="23">
        <v>9</v>
      </c>
      <c r="K134" s="23">
        <f t="shared" ref="K134:K189" si="30">J134*F134</f>
        <v>85.004999999999995</v>
      </c>
      <c r="L134" s="23">
        <f t="shared" ref="L134:L189" si="31">K134*20%</f>
        <v>17.001000000000001</v>
      </c>
      <c r="M134" s="23">
        <f t="shared" ref="M134:M189" si="32">J134*10%</f>
        <v>0.9</v>
      </c>
    </row>
    <row r="135" spans="1:13" x14ac:dyDescent="0.25">
      <c r="A135" s="20">
        <v>131</v>
      </c>
      <c r="B135" s="5" t="s">
        <v>140</v>
      </c>
      <c r="C135" s="5" t="s">
        <v>270</v>
      </c>
      <c r="D135" s="1" t="s">
        <v>62</v>
      </c>
      <c r="E135" s="2">
        <v>9</v>
      </c>
      <c r="F135" s="6">
        <v>4.327</v>
      </c>
      <c r="G135" s="7">
        <f t="shared" si="28"/>
        <v>4327</v>
      </c>
      <c r="H135" s="8">
        <v>3.802</v>
      </c>
      <c r="I135" s="21">
        <f t="shared" si="29"/>
        <v>0.87866882366535703</v>
      </c>
      <c r="J135" s="23">
        <v>9</v>
      </c>
      <c r="K135" s="23">
        <f t="shared" si="30"/>
        <v>38.942999999999998</v>
      </c>
      <c r="L135" s="23">
        <f t="shared" si="31"/>
        <v>7.7885999999999997</v>
      </c>
      <c r="M135" s="23">
        <f t="shared" si="32"/>
        <v>0.9</v>
      </c>
    </row>
    <row r="136" spans="1:13" x14ac:dyDescent="0.25">
      <c r="A136" s="20">
        <v>132</v>
      </c>
      <c r="B136" s="5" t="s">
        <v>140</v>
      </c>
      <c r="C136" s="5" t="s">
        <v>271</v>
      </c>
      <c r="D136" s="1" t="s">
        <v>17</v>
      </c>
      <c r="E136" s="2">
        <v>9</v>
      </c>
      <c r="F136" s="6">
        <v>9.6229999999999993</v>
      </c>
      <c r="G136" s="7">
        <f t="shared" si="28"/>
        <v>9623</v>
      </c>
      <c r="H136" s="8">
        <v>1.4930000000000001</v>
      </c>
      <c r="I136" s="21">
        <f t="shared" ref="I136:I165" si="33">H136/F136</f>
        <v>0.15514912189545882</v>
      </c>
      <c r="J136" s="23">
        <v>9</v>
      </c>
      <c r="K136" s="23">
        <f t="shared" si="30"/>
        <v>86.606999999999999</v>
      </c>
      <c r="L136" s="23">
        <f t="shared" si="31"/>
        <v>17.321400000000001</v>
      </c>
      <c r="M136" s="23">
        <f t="shared" si="32"/>
        <v>0.9</v>
      </c>
    </row>
    <row r="137" spans="1:13" x14ac:dyDescent="0.25">
      <c r="A137" s="20">
        <v>133</v>
      </c>
      <c r="B137" s="5" t="s">
        <v>140</v>
      </c>
      <c r="C137" s="5" t="s">
        <v>272</v>
      </c>
      <c r="D137" s="1" t="s">
        <v>63</v>
      </c>
      <c r="E137" s="2">
        <v>9</v>
      </c>
      <c r="F137" s="6">
        <v>10.01</v>
      </c>
      <c r="G137" s="7">
        <f t="shared" si="28"/>
        <v>10010</v>
      </c>
      <c r="H137" s="8">
        <v>0.20799999999999999</v>
      </c>
      <c r="I137" s="21">
        <f t="shared" si="33"/>
        <v>2.0779220779220779E-2</v>
      </c>
      <c r="J137" s="23">
        <v>9</v>
      </c>
      <c r="K137" s="23">
        <f t="shared" si="30"/>
        <v>90.09</v>
      </c>
      <c r="L137" s="23">
        <f t="shared" si="31"/>
        <v>18.018000000000001</v>
      </c>
      <c r="M137" s="23">
        <f t="shared" si="32"/>
        <v>0.9</v>
      </c>
    </row>
    <row r="138" spans="1:13" x14ac:dyDescent="0.25">
      <c r="A138" s="20">
        <v>134</v>
      </c>
      <c r="B138" s="5" t="s">
        <v>140</v>
      </c>
      <c r="C138" s="5" t="s">
        <v>376</v>
      </c>
      <c r="D138" s="1" t="s">
        <v>377</v>
      </c>
      <c r="E138" s="2">
        <v>9</v>
      </c>
      <c r="F138" s="6">
        <v>15.920999999999999</v>
      </c>
      <c r="G138" s="7">
        <f t="shared" si="28"/>
        <v>15921</v>
      </c>
      <c r="H138" s="8">
        <v>9.6010000000000009</v>
      </c>
      <c r="I138" s="21">
        <f t="shared" si="33"/>
        <v>0.60304001004962005</v>
      </c>
      <c r="J138" s="23">
        <v>9</v>
      </c>
      <c r="K138" s="23">
        <f t="shared" si="30"/>
        <v>143.28899999999999</v>
      </c>
      <c r="L138" s="23">
        <f t="shared" si="31"/>
        <v>28.657799999999998</v>
      </c>
      <c r="M138" s="23">
        <f t="shared" si="32"/>
        <v>0.9</v>
      </c>
    </row>
    <row r="139" spans="1:13" x14ac:dyDescent="0.25">
      <c r="A139" s="20">
        <v>135</v>
      </c>
      <c r="B139" s="5" t="s">
        <v>140</v>
      </c>
      <c r="C139" s="5" t="s">
        <v>273</v>
      </c>
      <c r="D139" s="1" t="s">
        <v>123</v>
      </c>
      <c r="E139" s="2">
        <v>9</v>
      </c>
      <c r="F139" s="6">
        <v>23.41</v>
      </c>
      <c r="G139" s="7">
        <f t="shared" si="28"/>
        <v>23410</v>
      </c>
      <c r="H139" s="8">
        <v>3.556</v>
      </c>
      <c r="I139" s="21">
        <f t="shared" si="33"/>
        <v>0.15190089705254164</v>
      </c>
      <c r="J139" s="23">
        <v>9</v>
      </c>
      <c r="K139" s="23">
        <f t="shared" si="30"/>
        <v>210.69</v>
      </c>
      <c r="L139" s="23">
        <f t="shared" si="31"/>
        <v>42.138000000000005</v>
      </c>
      <c r="M139" s="23">
        <f t="shared" si="32"/>
        <v>0.9</v>
      </c>
    </row>
    <row r="140" spans="1:13" x14ac:dyDescent="0.25">
      <c r="A140" s="20">
        <v>136</v>
      </c>
      <c r="B140" s="5" t="s">
        <v>140</v>
      </c>
      <c r="C140" s="5" t="s">
        <v>274</v>
      </c>
      <c r="D140" s="1" t="s">
        <v>109</v>
      </c>
      <c r="E140" s="2">
        <v>9</v>
      </c>
      <c r="F140" s="6">
        <v>5.391</v>
      </c>
      <c r="G140" s="7">
        <f t="shared" si="28"/>
        <v>5391</v>
      </c>
      <c r="H140" s="8">
        <v>3.4000000000000002E-2</v>
      </c>
      <c r="I140" s="21">
        <f t="shared" si="33"/>
        <v>6.3068076423669081E-3</v>
      </c>
      <c r="J140" s="23">
        <v>9</v>
      </c>
      <c r="K140" s="23">
        <f t="shared" si="30"/>
        <v>48.518999999999998</v>
      </c>
      <c r="L140" s="23">
        <f t="shared" si="31"/>
        <v>9.7038000000000011</v>
      </c>
      <c r="M140" s="23">
        <f t="shared" si="32"/>
        <v>0.9</v>
      </c>
    </row>
    <row r="141" spans="1:13" x14ac:dyDescent="0.25">
      <c r="A141" s="20">
        <v>137</v>
      </c>
      <c r="B141" s="5" t="s">
        <v>140</v>
      </c>
      <c r="C141" s="5" t="s">
        <v>275</v>
      </c>
      <c r="D141" s="1" t="s">
        <v>124</v>
      </c>
      <c r="E141" s="2">
        <v>9</v>
      </c>
      <c r="F141" s="6">
        <v>1.9590000000000001</v>
      </c>
      <c r="G141" s="7">
        <f t="shared" si="28"/>
        <v>1959</v>
      </c>
      <c r="H141" s="8" t="s">
        <v>136</v>
      </c>
      <c r="I141" s="21">
        <f t="shared" si="33"/>
        <v>0.10362429811128127</v>
      </c>
      <c r="J141" s="23">
        <v>9</v>
      </c>
      <c r="K141" s="23">
        <f t="shared" si="30"/>
        <v>17.631</v>
      </c>
      <c r="L141" s="23">
        <f t="shared" si="31"/>
        <v>3.5262000000000002</v>
      </c>
      <c r="M141" s="23">
        <f t="shared" si="32"/>
        <v>0.9</v>
      </c>
    </row>
    <row r="142" spans="1:13" x14ac:dyDescent="0.25">
      <c r="A142" s="20">
        <v>138</v>
      </c>
      <c r="B142" s="5" t="s">
        <v>140</v>
      </c>
      <c r="C142" s="5" t="s">
        <v>276</v>
      </c>
      <c r="D142" s="1" t="s">
        <v>113</v>
      </c>
      <c r="E142" s="2">
        <v>9</v>
      </c>
      <c r="F142" s="6">
        <v>19.779</v>
      </c>
      <c r="G142" s="7">
        <f t="shared" si="28"/>
        <v>19779</v>
      </c>
      <c r="H142" s="8">
        <v>4.7670000000000003</v>
      </c>
      <c r="I142" s="21">
        <f t="shared" si="33"/>
        <v>0.24101319581374187</v>
      </c>
      <c r="J142" s="23">
        <v>9</v>
      </c>
      <c r="K142" s="23">
        <f t="shared" si="30"/>
        <v>178.011</v>
      </c>
      <c r="L142" s="23">
        <f t="shared" si="31"/>
        <v>35.602200000000003</v>
      </c>
      <c r="M142" s="23">
        <f t="shared" si="32"/>
        <v>0.9</v>
      </c>
    </row>
    <row r="143" spans="1:13" x14ac:dyDescent="0.25">
      <c r="A143" s="20">
        <v>139</v>
      </c>
      <c r="B143" s="5" t="s">
        <v>140</v>
      </c>
      <c r="C143" s="5" t="s">
        <v>277</v>
      </c>
      <c r="D143" s="1" t="s">
        <v>82</v>
      </c>
      <c r="E143" s="2">
        <v>9</v>
      </c>
      <c r="F143" s="6">
        <v>1.6439999999999999</v>
      </c>
      <c r="G143" s="7">
        <f t="shared" si="28"/>
        <v>1644</v>
      </c>
      <c r="H143" s="8">
        <v>0.183</v>
      </c>
      <c r="I143" s="21">
        <f t="shared" si="33"/>
        <v>0.11131386861313869</v>
      </c>
      <c r="J143" s="23">
        <v>9</v>
      </c>
      <c r="K143" s="23">
        <f t="shared" si="30"/>
        <v>14.795999999999999</v>
      </c>
      <c r="L143" s="23">
        <f t="shared" si="31"/>
        <v>2.9592000000000001</v>
      </c>
      <c r="M143" s="23">
        <f t="shared" si="32"/>
        <v>0.9</v>
      </c>
    </row>
    <row r="144" spans="1:13" x14ac:dyDescent="0.25">
      <c r="A144" s="20">
        <v>140</v>
      </c>
      <c r="B144" s="5" t="s">
        <v>140</v>
      </c>
      <c r="C144" s="5" t="s">
        <v>278</v>
      </c>
      <c r="D144" s="1" t="s">
        <v>139</v>
      </c>
      <c r="E144" s="2">
        <v>9</v>
      </c>
      <c r="F144" s="3">
        <v>67.483999999999995</v>
      </c>
      <c r="G144" s="7">
        <f t="shared" si="28"/>
        <v>67484</v>
      </c>
      <c r="H144" s="8">
        <v>40.195999999999998</v>
      </c>
      <c r="I144" s="21">
        <f t="shared" si="33"/>
        <v>0.59563748444075637</v>
      </c>
      <c r="J144" s="23">
        <v>9</v>
      </c>
      <c r="K144" s="23">
        <f t="shared" si="30"/>
        <v>607.35599999999999</v>
      </c>
      <c r="L144" s="23">
        <f t="shared" si="31"/>
        <v>121.47120000000001</v>
      </c>
      <c r="M144" s="23">
        <f t="shared" si="32"/>
        <v>0.9</v>
      </c>
    </row>
    <row r="145" spans="1:13" x14ac:dyDescent="0.25">
      <c r="A145" s="20">
        <v>141</v>
      </c>
      <c r="B145" s="5" t="s">
        <v>140</v>
      </c>
      <c r="C145" s="5" t="s">
        <v>279</v>
      </c>
      <c r="D145" s="1" t="s">
        <v>114</v>
      </c>
      <c r="E145" s="2">
        <v>9</v>
      </c>
      <c r="F145" s="6">
        <v>3.5489999999999999</v>
      </c>
      <c r="G145" s="7">
        <f t="shared" si="28"/>
        <v>3549</v>
      </c>
      <c r="H145" s="8">
        <v>3.4380000000000002</v>
      </c>
      <c r="I145" s="21">
        <f t="shared" si="33"/>
        <v>0.96872358410819959</v>
      </c>
      <c r="J145" s="23">
        <v>9</v>
      </c>
      <c r="K145" s="23">
        <f t="shared" si="30"/>
        <v>31.940999999999999</v>
      </c>
      <c r="L145" s="23">
        <f t="shared" si="31"/>
        <v>6.3882000000000003</v>
      </c>
      <c r="M145" s="23">
        <f t="shared" si="32"/>
        <v>0.9</v>
      </c>
    </row>
    <row r="146" spans="1:13" x14ac:dyDescent="0.25">
      <c r="A146" s="20">
        <v>142</v>
      </c>
      <c r="B146" s="5" t="s">
        <v>140</v>
      </c>
      <c r="C146" s="5" t="s">
        <v>280</v>
      </c>
      <c r="D146" s="1" t="s">
        <v>125</v>
      </c>
      <c r="E146" s="2">
        <v>9</v>
      </c>
      <c r="F146" s="6">
        <v>57.517000000000003</v>
      </c>
      <c r="G146" s="7">
        <f t="shared" si="28"/>
        <v>57517</v>
      </c>
      <c r="H146" s="8">
        <v>14.192</v>
      </c>
      <c r="I146" s="21">
        <f t="shared" si="33"/>
        <v>0.24674444077403201</v>
      </c>
      <c r="J146" s="23">
        <v>9</v>
      </c>
      <c r="K146" s="23">
        <f t="shared" si="30"/>
        <v>517.65300000000002</v>
      </c>
      <c r="L146" s="23">
        <f t="shared" si="31"/>
        <v>103.53060000000001</v>
      </c>
      <c r="M146" s="23">
        <f t="shared" si="32"/>
        <v>0.9</v>
      </c>
    </row>
    <row r="147" spans="1:13" x14ac:dyDescent="0.25">
      <c r="A147" s="20">
        <v>143</v>
      </c>
      <c r="B147" s="5" t="s">
        <v>140</v>
      </c>
      <c r="C147" s="5" t="s">
        <v>281</v>
      </c>
      <c r="D147" s="1" t="s">
        <v>126</v>
      </c>
      <c r="E147" s="2">
        <v>9</v>
      </c>
      <c r="F147" s="6">
        <v>4.319</v>
      </c>
      <c r="G147" s="7">
        <f t="shared" si="28"/>
        <v>4319</v>
      </c>
      <c r="H147" s="8">
        <v>2.63</v>
      </c>
      <c r="I147" s="21">
        <f t="shared" si="33"/>
        <v>0.60893725399398002</v>
      </c>
      <c r="J147" s="23">
        <v>9</v>
      </c>
      <c r="K147" s="23">
        <f t="shared" si="30"/>
        <v>38.871000000000002</v>
      </c>
      <c r="L147" s="23">
        <f t="shared" si="31"/>
        <v>7.7742000000000004</v>
      </c>
      <c r="M147" s="23">
        <f t="shared" si="32"/>
        <v>0.9</v>
      </c>
    </row>
    <row r="148" spans="1:13" x14ac:dyDescent="0.25">
      <c r="A148" s="20">
        <v>144</v>
      </c>
      <c r="B148" s="5" t="s">
        <v>140</v>
      </c>
      <c r="C148" s="5" t="s">
        <v>282</v>
      </c>
      <c r="D148" s="1" t="s">
        <v>127</v>
      </c>
      <c r="E148" s="2">
        <v>9</v>
      </c>
      <c r="F148" s="6">
        <v>40.61</v>
      </c>
      <c r="G148" s="7">
        <f t="shared" si="28"/>
        <v>40610</v>
      </c>
      <c r="H148" s="8">
        <v>10.64</v>
      </c>
      <c r="I148" s="21">
        <f t="shared" si="33"/>
        <v>0.26200443240581139</v>
      </c>
      <c r="J148" s="23">
        <v>9</v>
      </c>
      <c r="K148" s="23">
        <f t="shared" si="30"/>
        <v>365.49</v>
      </c>
      <c r="L148" s="23">
        <f t="shared" si="31"/>
        <v>73.097999999999999</v>
      </c>
      <c r="M148" s="23">
        <f t="shared" si="32"/>
        <v>0.9</v>
      </c>
    </row>
    <row r="149" spans="1:13" x14ac:dyDescent="0.25">
      <c r="A149" s="20">
        <v>145</v>
      </c>
      <c r="B149" s="5" t="s">
        <v>140</v>
      </c>
      <c r="C149" s="5" t="s">
        <v>283</v>
      </c>
      <c r="D149" s="1" t="s">
        <v>112</v>
      </c>
      <c r="E149" s="2">
        <v>9</v>
      </c>
      <c r="F149" s="6">
        <v>8.1509999999999998</v>
      </c>
      <c r="G149" s="7">
        <f t="shared" si="28"/>
        <v>8151</v>
      </c>
      <c r="H149" s="8">
        <v>3.8570000000000002</v>
      </c>
      <c r="I149" s="21">
        <f t="shared" si="33"/>
        <v>0.47319347319347321</v>
      </c>
      <c r="J149" s="23">
        <v>9</v>
      </c>
      <c r="K149" s="23">
        <f t="shared" si="30"/>
        <v>73.358999999999995</v>
      </c>
      <c r="L149" s="23">
        <f t="shared" si="31"/>
        <v>14.671799999999999</v>
      </c>
      <c r="M149" s="23">
        <f t="shared" si="32"/>
        <v>0.9</v>
      </c>
    </row>
    <row r="150" spans="1:13" x14ac:dyDescent="0.25">
      <c r="A150" s="20">
        <v>146</v>
      </c>
      <c r="B150" s="5" t="s">
        <v>140</v>
      </c>
      <c r="C150" s="5" t="s">
        <v>284</v>
      </c>
      <c r="D150" s="1" t="s">
        <v>84</v>
      </c>
      <c r="E150" s="2">
        <v>9</v>
      </c>
      <c r="F150" s="6">
        <v>6.1639999999999997</v>
      </c>
      <c r="G150" s="7">
        <f t="shared" si="28"/>
        <v>6164</v>
      </c>
      <c r="H150" s="8">
        <v>3.5030000000000001</v>
      </c>
      <c r="I150" s="21">
        <f t="shared" si="33"/>
        <v>0.56829980532122004</v>
      </c>
      <c r="J150" s="23">
        <v>9</v>
      </c>
      <c r="K150" s="23">
        <f t="shared" si="30"/>
        <v>55.475999999999999</v>
      </c>
      <c r="L150" s="23">
        <f t="shared" si="31"/>
        <v>11.0952</v>
      </c>
      <c r="M150" s="23">
        <f t="shared" si="32"/>
        <v>0.9</v>
      </c>
    </row>
    <row r="151" spans="1:13" x14ac:dyDescent="0.25">
      <c r="A151" s="20">
        <v>147</v>
      </c>
      <c r="B151" s="5" t="s">
        <v>140</v>
      </c>
      <c r="C151" s="5" t="s">
        <v>285</v>
      </c>
      <c r="D151" s="1" t="s">
        <v>128</v>
      </c>
      <c r="E151" s="2">
        <v>9</v>
      </c>
      <c r="F151" s="6">
        <v>21.762</v>
      </c>
      <c r="G151" s="7">
        <f t="shared" si="28"/>
        <v>21762</v>
      </c>
      <c r="H151" s="8">
        <v>9.9280000000000008</v>
      </c>
      <c r="I151" s="21">
        <f t="shared" si="33"/>
        <v>0.45620806911129497</v>
      </c>
      <c r="J151" s="23">
        <v>9</v>
      </c>
      <c r="K151" s="23">
        <f t="shared" si="30"/>
        <v>195.858</v>
      </c>
      <c r="L151" s="23">
        <f t="shared" si="31"/>
        <v>39.171600000000005</v>
      </c>
      <c r="M151" s="23">
        <f t="shared" si="32"/>
        <v>0.9</v>
      </c>
    </row>
    <row r="152" spans="1:13" x14ac:dyDescent="0.25">
      <c r="A152" s="20">
        <v>148</v>
      </c>
      <c r="B152" s="5" t="s">
        <v>140</v>
      </c>
      <c r="C152" s="5" t="s">
        <v>378</v>
      </c>
      <c r="D152" s="1" t="s">
        <v>379</v>
      </c>
      <c r="E152" s="2">
        <v>9</v>
      </c>
      <c r="F152" s="6">
        <v>211.95099999999999</v>
      </c>
      <c r="G152" s="7">
        <f t="shared" si="28"/>
        <v>211951</v>
      </c>
      <c r="H152" s="8">
        <v>83.346000000000004</v>
      </c>
      <c r="I152" s="21">
        <f t="shared" si="33"/>
        <v>0.3932323980542673</v>
      </c>
      <c r="J152" s="23">
        <v>9</v>
      </c>
      <c r="K152" s="23">
        <f t="shared" si="30"/>
        <v>1907.559</v>
      </c>
      <c r="L152" s="23">
        <f t="shared" si="31"/>
        <v>381.51179999999999</v>
      </c>
      <c r="M152" s="23">
        <f t="shared" si="32"/>
        <v>0.9</v>
      </c>
    </row>
    <row r="153" spans="1:13" x14ac:dyDescent="0.25">
      <c r="A153" s="20">
        <v>149</v>
      </c>
      <c r="B153" s="5" t="s">
        <v>140</v>
      </c>
      <c r="C153" s="5" t="s">
        <v>287</v>
      </c>
      <c r="D153" s="1" t="s">
        <v>129</v>
      </c>
      <c r="E153" s="2">
        <v>9</v>
      </c>
      <c r="F153" s="6">
        <v>5.8789999999999996</v>
      </c>
      <c r="G153" s="7">
        <f t="shared" si="28"/>
        <v>5879</v>
      </c>
      <c r="H153" s="8" t="s">
        <v>137</v>
      </c>
      <c r="I153" s="21">
        <f t="shared" si="33"/>
        <v>1.6839598571185579E-2</v>
      </c>
      <c r="J153" s="23">
        <v>9</v>
      </c>
      <c r="K153" s="23">
        <f t="shared" si="30"/>
        <v>52.910999999999994</v>
      </c>
      <c r="L153" s="23">
        <f t="shared" si="31"/>
        <v>10.5822</v>
      </c>
      <c r="M153" s="23">
        <f t="shared" si="32"/>
        <v>0.9</v>
      </c>
    </row>
    <row r="154" spans="1:13" x14ac:dyDescent="0.25">
      <c r="A154" s="20">
        <v>150</v>
      </c>
      <c r="B154" s="5" t="s">
        <v>140</v>
      </c>
      <c r="C154" s="5" t="s">
        <v>289</v>
      </c>
      <c r="D154" s="1" t="s">
        <v>130</v>
      </c>
      <c r="E154" s="2">
        <v>9</v>
      </c>
      <c r="F154" s="6">
        <v>4.2569999999999997</v>
      </c>
      <c r="G154" s="7">
        <f t="shared" si="28"/>
        <v>4257</v>
      </c>
      <c r="H154" s="8">
        <v>0.51800000000000002</v>
      </c>
      <c r="I154" s="21">
        <f t="shared" si="33"/>
        <v>0.12168193563542402</v>
      </c>
      <c r="J154" s="23">
        <v>9</v>
      </c>
      <c r="K154" s="23">
        <f t="shared" si="30"/>
        <v>38.312999999999995</v>
      </c>
      <c r="L154" s="23">
        <f t="shared" si="31"/>
        <v>7.6625999999999994</v>
      </c>
      <c r="M154" s="23">
        <f t="shared" si="32"/>
        <v>0.9</v>
      </c>
    </row>
    <row r="155" spans="1:13" x14ac:dyDescent="0.25">
      <c r="A155" s="20">
        <v>151</v>
      </c>
      <c r="B155" s="5" t="s">
        <v>140</v>
      </c>
      <c r="C155" s="5" t="s">
        <v>290</v>
      </c>
      <c r="D155" s="1" t="s">
        <v>131</v>
      </c>
      <c r="E155" s="2">
        <v>9</v>
      </c>
      <c r="F155" s="6">
        <v>21.370999999999999</v>
      </c>
      <c r="G155" s="7">
        <f t="shared" ref="G155:G189" si="34">F155*1000</f>
        <v>21371</v>
      </c>
      <c r="H155" s="8">
        <v>10.379</v>
      </c>
      <c r="I155" s="21">
        <f t="shared" si="33"/>
        <v>0.48565813485564552</v>
      </c>
      <c r="J155" s="23">
        <v>9</v>
      </c>
      <c r="K155" s="23">
        <f t="shared" si="30"/>
        <v>192.339</v>
      </c>
      <c r="L155" s="23">
        <f t="shared" si="31"/>
        <v>38.467800000000004</v>
      </c>
      <c r="M155" s="23">
        <f t="shared" si="32"/>
        <v>0.9</v>
      </c>
    </row>
    <row r="156" spans="1:13" x14ac:dyDescent="0.25">
      <c r="A156" s="20">
        <v>152</v>
      </c>
      <c r="B156" s="5" t="s">
        <v>140</v>
      </c>
      <c r="C156" s="5" t="s">
        <v>291</v>
      </c>
      <c r="D156" s="1" t="s">
        <v>9</v>
      </c>
      <c r="E156" s="2">
        <v>9</v>
      </c>
      <c r="F156" s="6">
        <v>2.02</v>
      </c>
      <c r="G156" s="7">
        <f t="shared" si="34"/>
        <v>2020</v>
      </c>
      <c r="H156" s="8">
        <v>1.2999999999999999E-2</v>
      </c>
      <c r="I156" s="21">
        <f t="shared" si="33"/>
        <v>6.4356435643564353E-3</v>
      </c>
      <c r="J156" s="23">
        <v>9</v>
      </c>
      <c r="K156" s="23">
        <f t="shared" si="30"/>
        <v>18.18</v>
      </c>
      <c r="L156" s="23">
        <f t="shared" si="31"/>
        <v>3.6360000000000001</v>
      </c>
      <c r="M156" s="23">
        <f t="shared" si="32"/>
        <v>0.9</v>
      </c>
    </row>
    <row r="157" spans="1:13" x14ac:dyDescent="0.25">
      <c r="A157" s="20">
        <v>153</v>
      </c>
      <c r="B157" s="5" t="s">
        <v>140</v>
      </c>
      <c r="C157" s="5" t="s">
        <v>292</v>
      </c>
      <c r="D157" s="1" t="s">
        <v>132</v>
      </c>
      <c r="E157" s="2">
        <v>9</v>
      </c>
      <c r="F157" s="6">
        <v>1.3149999999999999</v>
      </c>
      <c r="G157" s="7">
        <f t="shared" si="34"/>
        <v>1315</v>
      </c>
      <c r="H157" s="8">
        <v>0.16900000000000001</v>
      </c>
      <c r="I157" s="21">
        <f t="shared" si="33"/>
        <v>0.12851711026615972</v>
      </c>
      <c r="J157" s="23">
        <v>9</v>
      </c>
      <c r="K157" s="23">
        <f t="shared" si="30"/>
        <v>11.834999999999999</v>
      </c>
      <c r="L157" s="23">
        <f t="shared" si="31"/>
        <v>2.367</v>
      </c>
      <c r="M157" s="23">
        <f t="shared" si="32"/>
        <v>0.9</v>
      </c>
    </row>
    <row r="158" spans="1:13" x14ac:dyDescent="0.25">
      <c r="A158" s="20">
        <v>154</v>
      </c>
      <c r="B158" s="5" t="s">
        <v>140</v>
      </c>
      <c r="C158" s="5" t="s">
        <v>286</v>
      </c>
      <c r="D158" s="1" t="s">
        <v>133</v>
      </c>
      <c r="E158" s="2">
        <v>9</v>
      </c>
      <c r="F158" s="6">
        <v>2.3069999999999999</v>
      </c>
      <c r="G158" s="7">
        <f t="shared" si="34"/>
        <v>2307</v>
      </c>
      <c r="H158" s="8">
        <v>2.2690000000000001</v>
      </c>
      <c r="I158" s="21">
        <f t="shared" si="33"/>
        <v>0.98352839185088869</v>
      </c>
      <c r="J158" s="23">
        <v>9</v>
      </c>
      <c r="K158" s="23">
        <f t="shared" si="30"/>
        <v>20.762999999999998</v>
      </c>
      <c r="L158" s="23">
        <f t="shared" si="31"/>
        <v>4.1525999999999996</v>
      </c>
      <c r="M158" s="23">
        <f t="shared" si="32"/>
        <v>0.9</v>
      </c>
    </row>
    <row r="159" spans="1:13" x14ac:dyDescent="0.25">
      <c r="A159" s="20">
        <v>155</v>
      </c>
      <c r="B159" s="5" t="s">
        <v>140</v>
      </c>
      <c r="C159" s="5" t="s">
        <v>288</v>
      </c>
      <c r="D159" s="1" t="s">
        <v>134</v>
      </c>
      <c r="E159" s="2">
        <v>9</v>
      </c>
      <c r="F159" s="6">
        <v>16.224</v>
      </c>
      <c r="G159" s="7">
        <f t="shared" si="34"/>
        <v>16224</v>
      </c>
      <c r="H159" s="8">
        <v>11.817</v>
      </c>
      <c r="I159" s="21">
        <f t="shared" si="33"/>
        <v>0.72836538461538458</v>
      </c>
      <c r="J159" s="23">
        <v>9</v>
      </c>
      <c r="K159" s="23">
        <f t="shared" si="30"/>
        <v>146.01599999999999</v>
      </c>
      <c r="L159" s="23">
        <f t="shared" si="31"/>
        <v>29.203199999999999</v>
      </c>
      <c r="M159" s="23">
        <f t="shared" si="32"/>
        <v>0.9</v>
      </c>
    </row>
    <row r="160" spans="1:13" x14ac:dyDescent="0.25">
      <c r="A160" s="20">
        <v>156</v>
      </c>
      <c r="B160" s="5" t="s">
        <v>140</v>
      </c>
      <c r="C160" s="5" t="s">
        <v>293</v>
      </c>
      <c r="D160" s="1" t="s">
        <v>135</v>
      </c>
      <c r="E160" s="2">
        <v>9</v>
      </c>
      <c r="F160" s="6">
        <v>0.47899999999999998</v>
      </c>
      <c r="G160" s="7">
        <f t="shared" si="34"/>
        <v>479</v>
      </c>
      <c r="H160" s="8">
        <v>0.217</v>
      </c>
      <c r="I160" s="21">
        <f t="shared" si="33"/>
        <v>0.45302713987473903</v>
      </c>
      <c r="J160" s="23">
        <v>9</v>
      </c>
      <c r="K160" s="23">
        <f t="shared" si="30"/>
        <v>4.3109999999999999</v>
      </c>
      <c r="L160" s="23">
        <f t="shared" si="31"/>
        <v>0.86220000000000008</v>
      </c>
      <c r="M160" s="23">
        <f t="shared" si="32"/>
        <v>0.9</v>
      </c>
    </row>
    <row r="161" spans="1:13" x14ac:dyDescent="0.25">
      <c r="A161" s="20">
        <v>157</v>
      </c>
      <c r="B161" s="5" t="s">
        <v>149</v>
      </c>
      <c r="C161" s="5" t="s">
        <v>294</v>
      </c>
      <c r="D161" s="1" t="s">
        <v>56</v>
      </c>
      <c r="E161" s="2">
        <v>8</v>
      </c>
      <c r="F161" s="6">
        <v>16.401</v>
      </c>
      <c r="G161" s="7">
        <f t="shared" si="34"/>
        <v>16401</v>
      </c>
      <c r="H161" s="8">
        <v>4.1000000000000002E-2</v>
      </c>
      <c r="I161" s="21">
        <f t="shared" si="33"/>
        <v>2.4998475702701058E-3</v>
      </c>
      <c r="J161" s="23">
        <v>9</v>
      </c>
      <c r="K161" s="23">
        <f t="shared" si="30"/>
        <v>147.60900000000001</v>
      </c>
      <c r="L161" s="23">
        <f t="shared" si="31"/>
        <v>29.521800000000002</v>
      </c>
      <c r="M161" s="23">
        <f t="shared" si="32"/>
        <v>0.9</v>
      </c>
    </row>
    <row r="162" spans="1:13" x14ac:dyDescent="0.25">
      <c r="A162" s="20">
        <v>158</v>
      </c>
      <c r="B162" s="5" t="s">
        <v>149</v>
      </c>
      <c r="C162" s="5" t="s">
        <v>360</v>
      </c>
      <c r="D162" s="1" t="s">
        <v>361</v>
      </c>
      <c r="E162" s="2">
        <v>8</v>
      </c>
      <c r="F162" s="6">
        <v>19.350999999999999</v>
      </c>
      <c r="G162" s="7">
        <f t="shared" si="34"/>
        <v>19351</v>
      </c>
      <c r="H162" s="8">
        <v>2.3660000000000001</v>
      </c>
      <c r="I162" s="21">
        <f t="shared" si="33"/>
        <v>0.12226758307064235</v>
      </c>
      <c r="J162" s="23">
        <v>9</v>
      </c>
      <c r="K162" s="23">
        <f t="shared" si="30"/>
        <v>174.15899999999999</v>
      </c>
      <c r="L162" s="23">
        <f t="shared" si="31"/>
        <v>34.831800000000001</v>
      </c>
      <c r="M162" s="23">
        <f t="shared" si="32"/>
        <v>0.9</v>
      </c>
    </row>
    <row r="163" spans="1:13" x14ac:dyDescent="0.25">
      <c r="A163" s="20">
        <v>159</v>
      </c>
      <c r="B163" s="5" t="s">
        <v>149</v>
      </c>
      <c r="C163" s="5" t="s">
        <v>295</v>
      </c>
      <c r="D163" s="1" t="s">
        <v>101</v>
      </c>
      <c r="E163" s="2">
        <v>8</v>
      </c>
      <c r="F163" s="6">
        <v>19.036999999999999</v>
      </c>
      <c r="G163" s="7">
        <f t="shared" si="34"/>
        <v>19037</v>
      </c>
      <c r="H163" s="8">
        <v>5.0430000000000001</v>
      </c>
      <c r="I163" s="21">
        <f t="shared" si="33"/>
        <v>0.26490518464043705</v>
      </c>
      <c r="J163" s="23">
        <v>9</v>
      </c>
      <c r="K163" s="23">
        <f t="shared" si="30"/>
        <v>171.333</v>
      </c>
      <c r="L163" s="23">
        <f t="shared" si="31"/>
        <v>34.266600000000004</v>
      </c>
      <c r="M163" s="23">
        <f t="shared" si="32"/>
        <v>0.9</v>
      </c>
    </row>
    <row r="164" spans="1:13" x14ac:dyDescent="0.25">
      <c r="A164" s="20">
        <v>160</v>
      </c>
      <c r="B164" s="5" t="s">
        <v>149</v>
      </c>
      <c r="C164" s="5" t="s">
        <v>296</v>
      </c>
      <c r="D164" s="1" t="s">
        <v>41</v>
      </c>
      <c r="E164" s="2">
        <v>8</v>
      </c>
      <c r="F164" s="6">
        <v>1.609</v>
      </c>
      <c r="G164" s="7">
        <f t="shared" si="34"/>
        <v>1609</v>
      </c>
      <c r="H164" s="8">
        <v>0.217</v>
      </c>
      <c r="I164" s="21">
        <f t="shared" si="33"/>
        <v>0.1348663766314481</v>
      </c>
      <c r="J164" s="23">
        <v>9</v>
      </c>
      <c r="K164" s="23">
        <f t="shared" si="30"/>
        <v>14.481</v>
      </c>
      <c r="L164" s="23">
        <f t="shared" si="31"/>
        <v>2.8962000000000003</v>
      </c>
      <c r="M164" s="23">
        <f t="shared" si="32"/>
        <v>0.9</v>
      </c>
    </row>
    <row r="165" spans="1:13" x14ac:dyDescent="0.25">
      <c r="A165" s="20">
        <v>161</v>
      </c>
      <c r="B165" s="5" t="s">
        <v>149</v>
      </c>
      <c r="C165" s="5" t="s">
        <v>297</v>
      </c>
      <c r="D165" s="1" t="s">
        <v>142</v>
      </c>
      <c r="E165" s="2">
        <v>8</v>
      </c>
      <c r="F165" s="6">
        <v>2.4140000000000001</v>
      </c>
      <c r="G165" s="7">
        <f t="shared" si="34"/>
        <v>2414</v>
      </c>
      <c r="H165" s="8">
        <v>0.185</v>
      </c>
      <c r="I165" s="21">
        <f t="shared" si="33"/>
        <v>7.6636288318144147E-2</v>
      </c>
      <c r="J165" s="23">
        <v>9</v>
      </c>
      <c r="K165" s="23">
        <f t="shared" si="30"/>
        <v>21.726000000000003</v>
      </c>
      <c r="L165" s="23">
        <f t="shared" si="31"/>
        <v>4.3452000000000011</v>
      </c>
      <c r="M165" s="23">
        <f t="shared" si="32"/>
        <v>0.9</v>
      </c>
    </row>
    <row r="166" spans="1:13" x14ac:dyDescent="0.25">
      <c r="A166" s="20">
        <v>162</v>
      </c>
      <c r="B166" s="5" t="s">
        <v>149</v>
      </c>
      <c r="C166" s="5" t="s">
        <v>298</v>
      </c>
      <c r="D166" s="1" t="s">
        <v>42</v>
      </c>
      <c r="E166" s="2">
        <v>8</v>
      </c>
      <c r="F166" s="6">
        <v>76.709999999999994</v>
      </c>
      <c r="G166" s="7">
        <f t="shared" si="34"/>
        <v>76710</v>
      </c>
      <c r="H166" s="8">
        <v>0.68700000000000006</v>
      </c>
      <c r="I166" s="21">
        <f t="shared" ref="I166:I189" si="35">H166/F166</f>
        <v>8.9558075870160361E-3</v>
      </c>
      <c r="J166" s="23">
        <v>9</v>
      </c>
      <c r="K166" s="23">
        <f t="shared" si="30"/>
        <v>690.39</v>
      </c>
      <c r="L166" s="23">
        <f t="shared" si="31"/>
        <v>138.078</v>
      </c>
      <c r="M166" s="23">
        <f t="shared" si="32"/>
        <v>0.9</v>
      </c>
    </row>
    <row r="167" spans="1:13" x14ac:dyDescent="0.25">
      <c r="A167" s="20">
        <v>163</v>
      </c>
      <c r="B167" s="5" t="s">
        <v>149</v>
      </c>
      <c r="C167" s="5" t="s">
        <v>299</v>
      </c>
      <c r="D167" s="1" t="s">
        <v>91</v>
      </c>
      <c r="E167" s="2">
        <v>8</v>
      </c>
      <c r="F167" s="6">
        <v>2.3079999999999998</v>
      </c>
      <c r="G167" s="7">
        <f t="shared" si="34"/>
        <v>2308</v>
      </c>
      <c r="H167" s="8">
        <v>1.05</v>
      </c>
      <c r="I167" s="21">
        <f t="shared" si="35"/>
        <v>0.45493934142114389</v>
      </c>
      <c r="J167" s="23">
        <v>9</v>
      </c>
      <c r="K167" s="23">
        <f t="shared" si="30"/>
        <v>20.771999999999998</v>
      </c>
      <c r="L167" s="23">
        <f t="shared" si="31"/>
        <v>4.1543999999999999</v>
      </c>
      <c r="M167" s="23">
        <f t="shared" si="32"/>
        <v>0.9</v>
      </c>
    </row>
    <row r="168" spans="1:13" x14ac:dyDescent="0.25">
      <c r="A168" s="20">
        <v>164</v>
      </c>
      <c r="B168" s="5" t="s">
        <v>149</v>
      </c>
      <c r="C168" s="5" t="s">
        <v>300</v>
      </c>
      <c r="D168" s="1" t="s">
        <v>141</v>
      </c>
      <c r="E168" s="2">
        <v>8</v>
      </c>
      <c r="F168" s="6">
        <v>18.876999999999999</v>
      </c>
      <c r="G168" s="7">
        <f t="shared" si="34"/>
        <v>18877</v>
      </c>
      <c r="H168" s="8">
        <v>1.087</v>
      </c>
      <c r="I168" s="21">
        <f t="shared" si="35"/>
        <v>5.7583302431530432E-2</v>
      </c>
      <c r="J168" s="23">
        <v>9</v>
      </c>
      <c r="K168" s="23">
        <f t="shared" si="30"/>
        <v>169.893</v>
      </c>
      <c r="L168" s="23">
        <f t="shared" si="31"/>
        <v>33.9786</v>
      </c>
      <c r="M168" s="23">
        <f t="shared" si="32"/>
        <v>0.9</v>
      </c>
    </row>
    <row r="169" spans="1:13" x14ac:dyDescent="0.25">
      <c r="A169" s="20">
        <v>165</v>
      </c>
      <c r="B169" s="5" t="s">
        <v>149</v>
      </c>
      <c r="C169" s="5" t="s">
        <v>301</v>
      </c>
      <c r="D169" s="1" t="s">
        <v>143</v>
      </c>
      <c r="E169" s="2">
        <v>8</v>
      </c>
      <c r="F169" s="6">
        <v>1.857</v>
      </c>
      <c r="G169" s="7">
        <f t="shared" si="34"/>
        <v>1857</v>
      </c>
      <c r="H169" s="8">
        <v>0.67</v>
      </c>
      <c r="I169" s="21">
        <f t="shared" si="35"/>
        <v>0.36079698438341412</v>
      </c>
      <c r="J169" s="23">
        <v>9</v>
      </c>
      <c r="K169" s="23">
        <f t="shared" si="30"/>
        <v>16.713000000000001</v>
      </c>
      <c r="L169" s="23">
        <f t="shared" si="31"/>
        <v>3.3426000000000005</v>
      </c>
      <c r="M169" s="23">
        <f t="shared" si="32"/>
        <v>0.9</v>
      </c>
    </row>
    <row r="170" spans="1:13" x14ac:dyDescent="0.25">
      <c r="A170" s="20">
        <v>166</v>
      </c>
      <c r="B170" s="5" t="s">
        <v>149</v>
      </c>
      <c r="C170" s="5" t="s">
        <v>302</v>
      </c>
      <c r="D170" s="1" t="s">
        <v>53</v>
      </c>
      <c r="E170" s="2">
        <v>8</v>
      </c>
      <c r="F170" s="6">
        <v>1.5780000000000001</v>
      </c>
      <c r="G170" s="7">
        <f t="shared" si="34"/>
        <v>1578</v>
      </c>
      <c r="H170" s="8">
        <v>0.16</v>
      </c>
      <c r="I170" s="21">
        <f t="shared" si="35"/>
        <v>0.10139416983523447</v>
      </c>
      <c r="J170" s="23">
        <v>9</v>
      </c>
      <c r="K170" s="23">
        <f t="shared" si="30"/>
        <v>14.202</v>
      </c>
      <c r="L170" s="23">
        <f t="shared" si="31"/>
        <v>2.8404000000000003</v>
      </c>
      <c r="M170" s="23">
        <f t="shared" si="32"/>
        <v>0.9</v>
      </c>
    </row>
    <row r="171" spans="1:13" x14ac:dyDescent="0.25">
      <c r="A171" s="20">
        <v>167</v>
      </c>
      <c r="B171" s="5" t="s">
        <v>149</v>
      </c>
      <c r="C171" s="5" t="s">
        <v>303</v>
      </c>
      <c r="D171" s="1" t="s">
        <v>144</v>
      </c>
      <c r="E171" s="2">
        <v>8</v>
      </c>
      <c r="F171" s="6">
        <v>1.796</v>
      </c>
      <c r="G171" s="7">
        <f t="shared" si="34"/>
        <v>1796</v>
      </c>
      <c r="H171" s="8">
        <v>1.0920000000000001</v>
      </c>
      <c r="I171" s="21">
        <f t="shared" si="35"/>
        <v>0.60801781737193772</v>
      </c>
      <c r="J171" s="23">
        <v>9</v>
      </c>
      <c r="K171" s="23">
        <f t="shared" si="30"/>
        <v>16.164000000000001</v>
      </c>
      <c r="L171" s="23">
        <f t="shared" si="31"/>
        <v>3.2328000000000006</v>
      </c>
      <c r="M171" s="23">
        <f t="shared" si="32"/>
        <v>0.9</v>
      </c>
    </row>
    <row r="172" spans="1:13" x14ac:dyDescent="0.25">
      <c r="A172" s="20">
        <v>168</v>
      </c>
      <c r="B172" s="5" t="s">
        <v>149</v>
      </c>
      <c r="C172" s="5" t="s">
        <v>304</v>
      </c>
      <c r="D172" s="1" t="s">
        <v>17</v>
      </c>
      <c r="E172" s="2">
        <v>8</v>
      </c>
      <c r="F172" s="6">
        <v>5.2939999999999996</v>
      </c>
      <c r="G172" s="7">
        <f t="shared" si="34"/>
        <v>5294</v>
      </c>
      <c r="H172" s="8">
        <v>5.2930000000000001</v>
      </c>
      <c r="I172" s="21">
        <f t="shared" si="35"/>
        <v>0.99981110691348707</v>
      </c>
      <c r="J172" s="23">
        <v>9</v>
      </c>
      <c r="K172" s="23">
        <f t="shared" si="30"/>
        <v>47.645999999999994</v>
      </c>
      <c r="L172" s="23">
        <f t="shared" si="31"/>
        <v>9.5291999999999994</v>
      </c>
      <c r="M172" s="23">
        <f t="shared" si="32"/>
        <v>0.9</v>
      </c>
    </row>
    <row r="173" spans="1:13" x14ac:dyDescent="0.25">
      <c r="A173" s="20">
        <v>169</v>
      </c>
      <c r="B173" s="5" t="s">
        <v>149</v>
      </c>
      <c r="C173" s="5" t="s">
        <v>380</v>
      </c>
      <c r="D173" s="12" t="s">
        <v>163</v>
      </c>
      <c r="E173" s="11">
        <v>3</v>
      </c>
      <c r="F173" s="13">
        <v>1.0469999999999999</v>
      </c>
      <c r="G173" s="7">
        <f t="shared" si="34"/>
        <v>1047</v>
      </c>
      <c r="H173" s="14">
        <v>0.92</v>
      </c>
      <c r="I173" s="21">
        <f t="shared" si="35"/>
        <v>0.87870105062082149</v>
      </c>
      <c r="J173" s="23">
        <v>11</v>
      </c>
      <c r="K173" s="23">
        <f t="shared" si="30"/>
        <v>11.516999999999999</v>
      </c>
      <c r="L173" s="23">
        <f t="shared" si="31"/>
        <v>2.3033999999999999</v>
      </c>
      <c r="M173" s="23">
        <f t="shared" si="32"/>
        <v>1.1000000000000001</v>
      </c>
    </row>
    <row r="174" spans="1:13" x14ac:dyDescent="0.25">
      <c r="A174" s="20">
        <v>170</v>
      </c>
      <c r="B174" s="5" t="s">
        <v>149</v>
      </c>
      <c r="C174" s="5" t="s">
        <v>305</v>
      </c>
      <c r="D174" s="1" t="s">
        <v>145</v>
      </c>
      <c r="E174" s="2">
        <v>8</v>
      </c>
      <c r="F174" s="6">
        <v>0.438</v>
      </c>
      <c r="G174" s="7">
        <f t="shared" si="34"/>
        <v>438</v>
      </c>
      <c r="H174" s="8" t="s">
        <v>148</v>
      </c>
      <c r="I174" s="21">
        <f t="shared" si="35"/>
        <v>0.31278538812785389</v>
      </c>
      <c r="J174" s="23">
        <v>9</v>
      </c>
      <c r="K174" s="23">
        <f t="shared" si="30"/>
        <v>3.9420000000000002</v>
      </c>
      <c r="L174" s="23">
        <f t="shared" si="31"/>
        <v>0.7884000000000001</v>
      </c>
      <c r="M174" s="23">
        <f t="shared" si="32"/>
        <v>0.9</v>
      </c>
    </row>
    <row r="175" spans="1:13" x14ac:dyDescent="0.25">
      <c r="A175" s="20">
        <v>171</v>
      </c>
      <c r="B175" s="5" t="s">
        <v>149</v>
      </c>
      <c r="C175" s="5" t="s">
        <v>306</v>
      </c>
      <c r="D175" s="1" t="s">
        <v>146</v>
      </c>
      <c r="E175" s="2">
        <v>8</v>
      </c>
      <c r="F175" s="6">
        <v>1.524</v>
      </c>
      <c r="G175" s="7">
        <f t="shared" si="34"/>
        <v>1524</v>
      </c>
      <c r="H175" s="8">
        <v>1.038</v>
      </c>
      <c r="I175" s="21">
        <f t="shared" si="35"/>
        <v>0.68110236220472442</v>
      </c>
      <c r="J175" s="23">
        <v>9</v>
      </c>
      <c r="K175" s="23">
        <f t="shared" si="30"/>
        <v>13.716000000000001</v>
      </c>
      <c r="L175" s="23">
        <f t="shared" si="31"/>
        <v>2.7432000000000003</v>
      </c>
      <c r="M175" s="23">
        <f t="shared" si="32"/>
        <v>0.9</v>
      </c>
    </row>
    <row r="176" spans="1:13" x14ac:dyDescent="0.25">
      <c r="A176" s="20">
        <v>172</v>
      </c>
      <c r="B176" s="5" t="s">
        <v>149</v>
      </c>
      <c r="C176" s="5" t="s">
        <v>307</v>
      </c>
      <c r="D176" s="1" t="s">
        <v>147</v>
      </c>
      <c r="E176" s="2">
        <v>8</v>
      </c>
      <c r="F176" s="6">
        <v>1.6080000000000001</v>
      </c>
      <c r="G176" s="7">
        <f t="shared" si="34"/>
        <v>1608</v>
      </c>
      <c r="H176" s="8">
        <v>0.46100000000000002</v>
      </c>
      <c r="I176" s="21">
        <f t="shared" si="35"/>
        <v>0.2866915422885572</v>
      </c>
      <c r="J176" s="23">
        <v>9</v>
      </c>
      <c r="K176" s="23">
        <f t="shared" si="30"/>
        <v>14.472000000000001</v>
      </c>
      <c r="L176" s="23">
        <f t="shared" si="31"/>
        <v>2.8944000000000005</v>
      </c>
      <c r="M176" s="23">
        <f t="shared" si="32"/>
        <v>0.9</v>
      </c>
    </row>
    <row r="177" spans="1:13" x14ac:dyDescent="0.25">
      <c r="A177" s="20">
        <v>173</v>
      </c>
      <c r="B177" s="5" t="s">
        <v>156</v>
      </c>
      <c r="C177" s="5" t="s">
        <v>364</v>
      </c>
      <c r="D177" s="1" t="s">
        <v>365</v>
      </c>
      <c r="E177" s="2">
        <v>3</v>
      </c>
      <c r="F177" s="6">
        <v>1.2230000000000001</v>
      </c>
      <c r="G177" s="7">
        <f t="shared" si="34"/>
        <v>1223</v>
      </c>
      <c r="H177" s="8">
        <v>0.96599999999999997</v>
      </c>
      <c r="I177" s="21">
        <f t="shared" si="35"/>
        <v>0.78986099754701544</v>
      </c>
      <c r="J177" s="23">
        <v>11</v>
      </c>
      <c r="K177" s="23">
        <f t="shared" si="30"/>
        <v>13.453000000000001</v>
      </c>
      <c r="L177" s="23">
        <f t="shared" si="31"/>
        <v>2.6906000000000003</v>
      </c>
      <c r="M177" s="23">
        <f t="shared" si="32"/>
        <v>1.1000000000000001</v>
      </c>
    </row>
    <row r="178" spans="1:13" x14ac:dyDescent="0.25">
      <c r="A178" s="20">
        <v>174</v>
      </c>
      <c r="B178" s="5" t="s">
        <v>156</v>
      </c>
      <c r="C178" s="5" t="s">
        <v>308</v>
      </c>
      <c r="D178" s="2" t="s">
        <v>150</v>
      </c>
      <c r="E178" s="2">
        <v>3</v>
      </c>
      <c r="F178" s="3">
        <v>4.37</v>
      </c>
      <c r="G178" s="7">
        <f t="shared" si="34"/>
        <v>4370</v>
      </c>
      <c r="H178" s="8">
        <v>1.5629999999999999</v>
      </c>
      <c r="I178" s="21">
        <f t="shared" si="35"/>
        <v>0.35766590389016018</v>
      </c>
      <c r="J178" s="23">
        <v>11</v>
      </c>
      <c r="K178" s="23">
        <f t="shared" si="30"/>
        <v>48.07</v>
      </c>
      <c r="L178" s="23">
        <f t="shared" si="31"/>
        <v>9.6140000000000008</v>
      </c>
      <c r="M178" s="23">
        <f t="shared" si="32"/>
        <v>1.1000000000000001</v>
      </c>
    </row>
    <row r="179" spans="1:13" x14ac:dyDescent="0.25">
      <c r="A179" s="20">
        <v>175</v>
      </c>
      <c r="B179" s="5" t="s">
        <v>156</v>
      </c>
      <c r="C179" s="5" t="s">
        <v>366</v>
      </c>
      <c r="D179" s="1" t="s">
        <v>367</v>
      </c>
      <c r="E179" s="2">
        <v>3</v>
      </c>
      <c r="F179" s="3">
        <v>7.62</v>
      </c>
      <c r="G179" s="7">
        <f t="shared" si="34"/>
        <v>7620</v>
      </c>
      <c r="H179" s="8">
        <v>6.9820000000000002</v>
      </c>
      <c r="I179" s="21">
        <f t="shared" si="35"/>
        <v>0.9162729658792651</v>
      </c>
      <c r="J179" s="23">
        <v>11</v>
      </c>
      <c r="K179" s="23">
        <f t="shared" si="30"/>
        <v>83.820000000000007</v>
      </c>
      <c r="L179" s="23">
        <f t="shared" si="31"/>
        <v>16.764000000000003</v>
      </c>
      <c r="M179" s="23">
        <f t="shared" si="32"/>
        <v>1.1000000000000001</v>
      </c>
    </row>
    <row r="180" spans="1:13" x14ac:dyDescent="0.25">
      <c r="A180" s="20">
        <v>176</v>
      </c>
      <c r="B180" s="5" t="s">
        <v>156</v>
      </c>
      <c r="C180" s="5" t="s">
        <v>368</v>
      </c>
      <c r="D180" s="1" t="s">
        <v>369</v>
      </c>
      <c r="E180" s="18">
        <v>2</v>
      </c>
      <c r="F180" s="3">
        <v>5.0730000000000004</v>
      </c>
      <c r="G180" s="7">
        <f t="shared" si="34"/>
        <v>5073</v>
      </c>
      <c r="H180" s="8">
        <v>4.1120000000000001</v>
      </c>
      <c r="I180" s="21">
        <f t="shared" si="35"/>
        <v>0.81056574019317951</v>
      </c>
      <c r="J180" s="23">
        <v>11</v>
      </c>
      <c r="K180" s="23">
        <f t="shared" si="30"/>
        <v>55.803000000000004</v>
      </c>
      <c r="L180" s="23">
        <f t="shared" si="31"/>
        <v>11.160600000000002</v>
      </c>
      <c r="M180" s="23">
        <f t="shared" si="32"/>
        <v>1.1000000000000001</v>
      </c>
    </row>
    <row r="181" spans="1:13" x14ac:dyDescent="0.25">
      <c r="A181" s="20">
        <v>177</v>
      </c>
      <c r="B181" s="5" t="s">
        <v>156</v>
      </c>
      <c r="C181" s="5" t="s">
        <v>309</v>
      </c>
      <c r="D181" s="2" t="s">
        <v>151</v>
      </c>
      <c r="E181" s="2">
        <v>3</v>
      </c>
      <c r="F181" s="3">
        <v>2.464</v>
      </c>
      <c r="G181" s="7">
        <f t="shared" si="34"/>
        <v>2464</v>
      </c>
      <c r="H181" s="8">
        <v>0</v>
      </c>
      <c r="I181" s="21">
        <f t="shared" si="35"/>
        <v>0</v>
      </c>
      <c r="J181" s="23">
        <v>11</v>
      </c>
      <c r="K181" s="23">
        <f t="shared" si="30"/>
        <v>27.103999999999999</v>
      </c>
      <c r="L181" s="23">
        <f t="shared" si="31"/>
        <v>5.4207999999999998</v>
      </c>
      <c r="M181" s="23">
        <f t="shared" si="32"/>
        <v>1.1000000000000001</v>
      </c>
    </row>
    <row r="182" spans="1:13" x14ac:dyDescent="0.25">
      <c r="A182" s="20">
        <v>178</v>
      </c>
      <c r="B182" s="5" t="s">
        <v>156</v>
      </c>
      <c r="C182" s="5" t="s">
        <v>310</v>
      </c>
      <c r="D182" s="2" t="s">
        <v>152</v>
      </c>
      <c r="E182" s="2">
        <v>3</v>
      </c>
      <c r="F182" s="3">
        <v>4.6989999999999998</v>
      </c>
      <c r="G182" s="7">
        <f t="shared" si="34"/>
        <v>4699</v>
      </c>
      <c r="H182" s="8">
        <v>2.4660000000000002</v>
      </c>
      <c r="I182" s="21">
        <f t="shared" si="35"/>
        <v>0.52479250904447761</v>
      </c>
      <c r="J182" s="23">
        <v>11</v>
      </c>
      <c r="K182" s="23">
        <f t="shared" si="30"/>
        <v>51.689</v>
      </c>
      <c r="L182" s="23">
        <f t="shared" si="31"/>
        <v>10.337800000000001</v>
      </c>
      <c r="M182" s="23">
        <f t="shared" si="32"/>
        <v>1.1000000000000001</v>
      </c>
    </row>
    <row r="183" spans="1:13" x14ac:dyDescent="0.25">
      <c r="A183" s="20">
        <v>179</v>
      </c>
      <c r="B183" s="5" t="s">
        <v>156</v>
      </c>
      <c r="C183" s="5" t="s">
        <v>311</v>
      </c>
      <c r="D183" s="2" t="s">
        <v>153</v>
      </c>
      <c r="E183" s="2">
        <v>3</v>
      </c>
      <c r="F183" s="3">
        <v>3.444</v>
      </c>
      <c r="G183" s="7">
        <f t="shared" si="34"/>
        <v>3444</v>
      </c>
      <c r="H183" s="8">
        <v>1.891</v>
      </c>
      <c r="I183" s="21">
        <f t="shared" si="35"/>
        <v>0.54907084785133564</v>
      </c>
      <c r="J183" s="23">
        <v>11</v>
      </c>
      <c r="K183" s="23">
        <f t="shared" si="30"/>
        <v>37.884</v>
      </c>
      <c r="L183" s="23">
        <f t="shared" si="31"/>
        <v>7.5768000000000004</v>
      </c>
      <c r="M183" s="23">
        <f t="shared" si="32"/>
        <v>1.1000000000000001</v>
      </c>
    </row>
    <row r="184" spans="1:13" x14ac:dyDescent="0.25">
      <c r="A184" s="20">
        <v>180</v>
      </c>
      <c r="B184" s="5" t="s">
        <v>156</v>
      </c>
      <c r="C184" s="5" t="s">
        <v>312</v>
      </c>
      <c r="D184" s="2" t="s">
        <v>154</v>
      </c>
      <c r="E184" s="2">
        <v>5</v>
      </c>
      <c r="F184" s="3">
        <v>1.4490000000000001</v>
      </c>
      <c r="G184" s="7">
        <f t="shared" si="34"/>
        <v>1449</v>
      </c>
      <c r="H184" s="8">
        <v>0.26900000000000002</v>
      </c>
      <c r="I184" s="21">
        <f t="shared" si="35"/>
        <v>0.18564527260179434</v>
      </c>
      <c r="J184" s="23">
        <v>11</v>
      </c>
      <c r="K184" s="23">
        <f t="shared" si="30"/>
        <v>15.939</v>
      </c>
      <c r="L184" s="23">
        <f t="shared" si="31"/>
        <v>3.1878000000000002</v>
      </c>
      <c r="M184" s="23">
        <f t="shared" si="32"/>
        <v>1.1000000000000001</v>
      </c>
    </row>
    <row r="185" spans="1:13" x14ac:dyDescent="0.25">
      <c r="A185" s="20">
        <v>181</v>
      </c>
      <c r="B185" s="5" t="s">
        <v>156</v>
      </c>
      <c r="C185" s="5" t="s">
        <v>370</v>
      </c>
      <c r="D185" s="1" t="s">
        <v>371</v>
      </c>
      <c r="E185" s="2">
        <v>3</v>
      </c>
      <c r="F185" s="3">
        <v>5.4710000000000001</v>
      </c>
      <c r="G185" s="7">
        <f t="shared" si="34"/>
        <v>5471</v>
      </c>
      <c r="H185" s="8">
        <v>3.7360000000000002</v>
      </c>
      <c r="I185" s="21">
        <f t="shared" si="35"/>
        <v>0.68287333211478707</v>
      </c>
      <c r="J185" s="23">
        <v>11</v>
      </c>
      <c r="K185" s="23">
        <f t="shared" si="30"/>
        <v>60.180999999999997</v>
      </c>
      <c r="L185" s="23">
        <f t="shared" si="31"/>
        <v>12.036200000000001</v>
      </c>
      <c r="M185" s="23">
        <f t="shared" si="32"/>
        <v>1.1000000000000001</v>
      </c>
    </row>
    <row r="186" spans="1:13" x14ac:dyDescent="0.25">
      <c r="A186" s="20">
        <v>182</v>
      </c>
      <c r="B186" s="5" t="s">
        <v>156</v>
      </c>
      <c r="C186" s="5" t="s">
        <v>313</v>
      </c>
      <c r="D186" s="2" t="s">
        <v>155</v>
      </c>
      <c r="E186" s="2">
        <v>3</v>
      </c>
      <c r="F186" s="3">
        <v>3.706</v>
      </c>
      <c r="G186" s="7">
        <f t="shared" si="34"/>
        <v>3706</v>
      </c>
      <c r="H186" s="8">
        <v>0.72499999999999998</v>
      </c>
      <c r="I186" s="21">
        <f t="shared" si="35"/>
        <v>0.1956287101996762</v>
      </c>
      <c r="J186" s="23">
        <v>11</v>
      </c>
      <c r="K186" s="23">
        <f t="shared" si="30"/>
        <v>40.765999999999998</v>
      </c>
      <c r="L186" s="23">
        <f t="shared" si="31"/>
        <v>8.1532</v>
      </c>
      <c r="M186" s="23">
        <f t="shared" si="32"/>
        <v>1.1000000000000001</v>
      </c>
    </row>
    <row r="187" spans="1:13" x14ac:dyDescent="0.25">
      <c r="A187" s="20">
        <v>183</v>
      </c>
      <c r="B187" s="5" t="s">
        <v>156</v>
      </c>
      <c r="C187" s="5" t="s">
        <v>372</v>
      </c>
      <c r="D187" s="1" t="s">
        <v>373</v>
      </c>
      <c r="E187" s="2">
        <v>3</v>
      </c>
      <c r="F187" s="3">
        <v>3.1509999999999998</v>
      </c>
      <c r="G187" s="7">
        <f t="shared" si="34"/>
        <v>3151</v>
      </c>
      <c r="H187" s="8">
        <v>0</v>
      </c>
      <c r="I187" s="21">
        <f t="shared" si="35"/>
        <v>0</v>
      </c>
      <c r="J187" s="23">
        <v>11</v>
      </c>
      <c r="K187" s="23">
        <f t="shared" si="30"/>
        <v>34.661000000000001</v>
      </c>
      <c r="L187" s="23">
        <f t="shared" si="31"/>
        <v>6.9322000000000008</v>
      </c>
      <c r="M187" s="23">
        <f t="shared" si="32"/>
        <v>1.1000000000000001</v>
      </c>
    </row>
    <row r="188" spans="1:13" x14ac:dyDescent="0.25">
      <c r="A188" s="20">
        <v>184</v>
      </c>
      <c r="B188" s="5" t="s">
        <v>156</v>
      </c>
      <c r="C188" s="5" t="s">
        <v>314</v>
      </c>
      <c r="D188" s="2" t="s">
        <v>33</v>
      </c>
      <c r="E188" s="2">
        <v>6</v>
      </c>
      <c r="F188" s="3">
        <v>8.2550000000000008</v>
      </c>
      <c r="G188" s="7">
        <f t="shared" si="34"/>
        <v>8255</v>
      </c>
      <c r="H188" s="8">
        <v>2.1920000000000002</v>
      </c>
      <c r="I188" s="21">
        <f t="shared" si="35"/>
        <v>0.2655360387643852</v>
      </c>
      <c r="J188" s="23">
        <v>11</v>
      </c>
      <c r="K188" s="23">
        <f t="shared" si="30"/>
        <v>90.805000000000007</v>
      </c>
      <c r="L188" s="23">
        <f t="shared" si="31"/>
        <v>18.161000000000001</v>
      </c>
      <c r="M188" s="23">
        <f t="shared" si="32"/>
        <v>1.1000000000000001</v>
      </c>
    </row>
    <row r="189" spans="1:13" x14ac:dyDescent="0.25">
      <c r="A189" s="20">
        <v>185</v>
      </c>
      <c r="B189" s="5" t="s">
        <v>156</v>
      </c>
      <c r="C189" s="5" t="s">
        <v>374</v>
      </c>
      <c r="D189" s="1" t="s">
        <v>375</v>
      </c>
      <c r="E189" s="2">
        <v>3</v>
      </c>
      <c r="F189" s="3">
        <v>1.1279999999999999</v>
      </c>
      <c r="G189" s="7">
        <f t="shared" si="34"/>
        <v>1128</v>
      </c>
      <c r="H189" s="8">
        <v>1.127</v>
      </c>
      <c r="I189" s="21">
        <f t="shared" si="35"/>
        <v>0.99911347517730509</v>
      </c>
      <c r="J189" s="23">
        <v>11</v>
      </c>
      <c r="K189" s="23">
        <f t="shared" si="30"/>
        <v>12.407999999999999</v>
      </c>
      <c r="L189" s="23">
        <f t="shared" si="31"/>
        <v>2.4816000000000003</v>
      </c>
      <c r="M189" s="23">
        <f t="shared" si="32"/>
        <v>1.1000000000000001</v>
      </c>
    </row>
    <row r="190" spans="1:13" x14ac:dyDescent="0.25">
      <c r="F190" s="22">
        <f>SUM(F5:F189)</f>
        <v>3763.4799999999991</v>
      </c>
      <c r="G190" s="22">
        <f>SUM(G5:G189)</f>
        <v>3763480</v>
      </c>
    </row>
    <row r="195" spans="5:5" x14ac:dyDescent="0.25">
      <c r="E195" s="17"/>
    </row>
  </sheetData>
  <mergeCells count="14">
    <mergeCell ref="J3:J4"/>
    <mergeCell ref="K3:K4"/>
    <mergeCell ref="L3:L4"/>
    <mergeCell ref="M3:M4"/>
    <mergeCell ref="A1:M2"/>
    <mergeCell ref="A3:A4"/>
    <mergeCell ref="B3:B4"/>
    <mergeCell ref="I3:I4"/>
    <mergeCell ref="C3:C4"/>
    <mergeCell ref="H3:H4"/>
    <mergeCell ref="F3:F4"/>
    <mergeCell ref="E3:E4"/>
    <mergeCell ref="D3:D4"/>
    <mergeCell ref="G3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Списък със ПИ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</dc:creator>
  <cp:lastModifiedBy>Никола Козлево</cp:lastModifiedBy>
  <cp:lastPrinted>2021-08-17T05:44:13Z</cp:lastPrinted>
  <dcterms:created xsi:type="dcterms:W3CDTF">2016-08-24T08:47:53Z</dcterms:created>
  <dcterms:modified xsi:type="dcterms:W3CDTF">2021-08-18T06:08:27Z</dcterms:modified>
</cp:coreProperties>
</file>